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2\da pubblicare\"/>
    </mc:Choice>
  </mc:AlternateContent>
  <bookViews>
    <workbookView xWindow="630" yWindow="765" windowWidth="19440" windowHeight="9165"/>
  </bookViews>
  <sheets>
    <sheet name="tassi_assenza_GIUGNO 2019" sheetId="1" r:id="rId1"/>
  </sheets>
  <definedNames>
    <definedName name="_xlnm.Print_Area" localSheetId="0">'tassi_assenza_GIUGNO 2019'!$A$1:$O$13</definedName>
  </definedNames>
  <calcPr calcId="162913"/>
</workbook>
</file>

<file path=xl/calcChain.xml><?xml version="1.0" encoding="utf-8"?>
<calcChain xmlns="http://schemas.openxmlformats.org/spreadsheetml/2006/main">
  <c r="D13" i="1" l="1"/>
  <c r="F13" i="1" l="1"/>
  <c r="G12" i="1"/>
  <c r="M12" i="1" s="1"/>
  <c r="E13" i="1"/>
  <c r="C13" i="1"/>
  <c r="B13" i="1"/>
  <c r="I12" i="1"/>
  <c r="G8" i="1"/>
  <c r="J8" i="1" s="1"/>
  <c r="G9" i="1"/>
  <c r="J9" i="1" s="1"/>
  <c r="G10" i="1"/>
  <c r="J10" i="1" s="1"/>
  <c r="G11" i="1"/>
  <c r="J11" i="1" s="1"/>
  <c r="I6" i="1"/>
  <c r="G6" i="1"/>
  <c r="K6" i="1" s="1"/>
  <c r="I11" i="1"/>
  <c r="I8" i="1"/>
  <c r="I7" i="1"/>
  <c r="G7" i="1"/>
  <c r="K7" i="1" s="1"/>
  <c r="I10" i="1"/>
  <c r="I5" i="1"/>
  <c r="I9" i="1"/>
  <c r="G5" i="1"/>
  <c r="M5" i="1" s="1"/>
  <c r="L11" i="1" l="1"/>
  <c r="M11" i="1"/>
  <c r="N11" i="1"/>
  <c r="L9" i="1"/>
  <c r="K10" i="1"/>
  <c r="M9" i="1"/>
  <c r="H9" i="1"/>
  <c r="O9" i="1" s="1"/>
  <c r="L8" i="1"/>
  <c r="K9" i="1"/>
  <c r="K8" i="1"/>
  <c r="N9" i="1"/>
  <c r="K12" i="1"/>
  <c r="N12" i="1"/>
  <c r="L12" i="1"/>
  <c r="J12" i="1"/>
  <c r="M10" i="1"/>
  <c r="N10" i="1"/>
  <c r="H10" i="1"/>
  <c r="O10" i="1" s="1"/>
  <c r="L10" i="1"/>
  <c r="M8" i="1"/>
  <c r="N8" i="1"/>
  <c r="H8" i="1"/>
  <c r="O8" i="1" s="1"/>
  <c r="G13" i="1"/>
  <c r="M13" i="1" s="1"/>
  <c r="J7" i="1"/>
  <c r="L7" i="1"/>
  <c r="J6" i="1"/>
  <c r="H6" i="1"/>
  <c r="O6" i="1" s="1"/>
  <c r="M6" i="1"/>
  <c r="L6" i="1"/>
  <c r="N6" i="1"/>
  <c r="N5" i="1"/>
  <c r="H12" i="1"/>
  <c r="O12" i="1" s="1"/>
  <c r="I13" i="1"/>
  <c r="H5" i="1"/>
  <c r="O5" i="1" s="1"/>
  <c r="K11" i="1"/>
  <c r="M7" i="1"/>
  <c r="H11" i="1"/>
  <c r="O11" i="1" s="1"/>
  <c r="N7" i="1"/>
  <c r="J5" i="1"/>
  <c r="H7" i="1"/>
  <c r="O7" i="1" s="1"/>
  <c r="K5" i="1"/>
  <c r="L5" i="1"/>
  <c r="H13" i="1" l="1"/>
  <c r="O13" i="1" s="1"/>
  <c r="L13" i="1"/>
  <c r="J13" i="1"/>
  <c r="K13" i="1"/>
  <c r="N13" i="1"/>
</calcChain>
</file>

<file path=xl/sharedStrings.xml><?xml version="1.0" encoding="utf-8"?>
<sst xmlns="http://schemas.openxmlformats.org/spreadsheetml/2006/main" count="28" uniqueCount="24">
  <si>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</si>
  <si>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</si>
  <si>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</si>
  <si>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</si>
  <si>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</si>
  <si>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</si>
  <si>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</si>
  <si>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</si>
  <si>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</si>
  <si>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 xml:space="preserve">TOTALE DIPENDENTI </t>
  </si>
  <si>
    <t>MALATTIA INFORTUNI</t>
  </si>
  <si>
    <t>FERIE FESTIVITA'</t>
  </si>
  <si>
    <t>MATERNITA'</t>
  </si>
  <si>
    <t>ALTRE ASSENZE</t>
  </si>
  <si>
    <t>TOTALE</t>
  </si>
  <si>
    <t>GENNAIO 2022</t>
  </si>
  <si>
    <t>AREA 1</t>
  </si>
  <si>
    <t>AREA 2</t>
  </si>
  <si>
    <t xml:space="preserve">AREA 3 </t>
  </si>
  <si>
    <t xml:space="preserve">AREA 4 </t>
  </si>
  <si>
    <t xml:space="preserve">AREA 5 </t>
  </si>
  <si>
    <t>AREA 6</t>
  </si>
  <si>
    <t xml:space="preserve">AREA 7 </t>
  </si>
  <si>
    <t>AREA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</si>
</sst>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tabSelected="1" zoomScale="120" zoomScaleNormal="120" workbookViewId="0">
      <selection activeCell="A13" sqref="A13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20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18"/>
      <c r="H4" s="18"/>
      <c r="I4" s="18"/>
      <c r="J4" s="3" t="s">
        <v>10</v>
      </c>
      <c r="K4" s="3" t="s">
        <v>11</v>
      </c>
      <c r="L4" s="3" t="s">
        <v>12</v>
      </c>
      <c r="M4" s="3" t="s">
        <v>13</v>
      </c>
      <c r="N4" s="18"/>
      <c r="O4" s="18"/>
    </row>
    <row r="5" spans="1:256" x14ac:dyDescent="0.2">
      <c r="A5" s="6" t="s">
        <v>16</v>
      </c>
      <c r="B5" s="7">
        <v>16</v>
      </c>
      <c r="C5" s="8">
        <v>27</v>
      </c>
      <c r="D5" s="8">
        <v>36</v>
      </c>
      <c r="E5" s="8">
        <v>1</v>
      </c>
      <c r="F5" s="8">
        <v>10</v>
      </c>
      <c r="G5" s="7">
        <f t="shared" ref="G5:G13" si="0">SUM(C5:F5)</f>
        <v>74</v>
      </c>
      <c r="H5" s="7">
        <f>I5-G5</f>
        <v>246</v>
      </c>
      <c r="I5" s="7">
        <f t="shared" ref="I5:I12" si="1">$B$3*B5</f>
        <v>320</v>
      </c>
      <c r="J5" s="9">
        <f t="shared" ref="J5:M13" si="2">C5/$G5</f>
        <v>0.36486486486486486</v>
      </c>
      <c r="K5" s="9">
        <f t="shared" si="2"/>
        <v>0.48648648648648651</v>
      </c>
      <c r="L5" s="9">
        <f t="shared" si="2"/>
        <v>1.3513513513513514E-2</v>
      </c>
      <c r="M5" s="9">
        <f t="shared" si="2"/>
        <v>0.13513513513513514</v>
      </c>
      <c r="N5" s="9">
        <f>G5/I5</f>
        <v>0.23125000000000001</v>
      </c>
      <c r="O5" s="9">
        <f>H5/I5</f>
        <v>0.76875000000000004</v>
      </c>
    </row>
    <row r="6" spans="1:256" x14ac:dyDescent="0.2">
      <c r="A6" s="6" t="s">
        <v>17</v>
      </c>
      <c r="B6" s="8">
        <v>52</v>
      </c>
      <c r="C6" s="8">
        <v>52</v>
      </c>
      <c r="D6" s="8">
        <v>93</v>
      </c>
      <c r="E6" s="8">
        <v>4</v>
      </c>
      <c r="F6" s="8">
        <v>25</v>
      </c>
      <c r="G6" s="7">
        <f t="shared" si="0"/>
        <v>174</v>
      </c>
      <c r="H6" s="7">
        <f t="shared" ref="H6:H13" si="3">I6-G6</f>
        <v>866</v>
      </c>
      <c r="I6" s="7">
        <f t="shared" si="1"/>
        <v>1040</v>
      </c>
      <c r="J6" s="9">
        <f t="shared" si="2"/>
        <v>0.2988505747126437</v>
      </c>
      <c r="K6" s="9">
        <f t="shared" si="2"/>
        <v>0.53448275862068961</v>
      </c>
      <c r="L6" s="9">
        <f t="shared" si="2"/>
        <v>2.2988505747126436E-2</v>
      </c>
      <c r="M6" s="9">
        <f t="shared" si="2"/>
        <v>0.14367816091954022</v>
      </c>
      <c r="N6" s="9">
        <f t="shared" ref="N6:N11" si="4">G6/I6</f>
        <v>0.1673076923076923</v>
      </c>
      <c r="O6" s="9">
        <f t="shared" ref="O6:O11" si="5">H6/I6</f>
        <v>0.83269230769230773</v>
      </c>
    </row>
    <row r="7" spans="1:256" x14ac:dyDescent="0.2">
      <c r="A7" s="6" t="s">
        <v>18</v>
      </c>
      <c r="B7" s="8">
        <v>15</v>
      </c>
      <c r="C7" s="8">
        <v>29</v>
      </c>
      <c r="D7" s="8">
        <v>18</v>
      </c>
      <c r="E7" s="8">
        <v>0</v>
      </c>
      <c r="F7" s="8">
        <v>41</v>
      </c>
      <c r="G7" s="7">
        <f t="shared" si="0"/>
        <v>88</v>
      </c>
      <c r="H7" s="7">
        <f t="shared" si="3"/>
        <v>212</v>
      </c>
      <c r="I7" s="7">
        <f t="shared" si="1"/>
        <v>300</v>
      </c>
      <c r="J7" s="9">
        <f t="shared" si="2"/>
        <v>0.32954545454545453</v>
      </c>
      <c r="K7" s="9">
        <f t="shared" si="2"/>
        <v>0.20454545454545456</v>
      </c>
      <c r="L7" s="9">
        <f t="shared" si="2"/>
        <v>0</v>
      </c>
      <c r="M7" s="9">
        <f t="shared" si="2"/>
        <v>0.46590909090909088</v>
      </c>
      <c r="N7" s="9">
        <f t="shared" si="4"/>
        <v>0.29333333333333333</v>
      </c>
      <c r="O7" s="9">
        <f t="shared" si="5"/>
        <v>0.70666666666666667</v>
      </c>
    </row>
    <row r="8" spans="1:256" x14ac:dyDescent="0.2">
      <c r="A8" s="6" t="s">
        <v>19</v>
      </c>
      <c r="B8" s="8">
        <v>63</v>
      </c>
      <c r="C8" s="8">
        <v>185</v>
      </c>
      <c r="D8" s="8">
        <v>111</v>
      </c>
      <c r="E8" s="8">
        <v>0</v>
      </c>
      <c r="F8" s="8">
        <v>93</v>
      </c>
      <c r="G8" s="7">
        <f t="shared" si="0"/>
        <v>389</v>
      </c>
      <c r="H8" s="7">
        <f t="shared" si="3"/>
        <v>871</v>
      </c>
      <c r="I8" s="7">
        <f t="shared" si="1"/>
        <v>1260</v>
      </c>
      <c r="J8" s="9">
        <f t="shared" si="2"/>
        <v>0.47557840616966579</v>
      </c>
      <c r="K8" s="9">
        <f t="shared" si="2"/>
        <v>0.28534704370179947</v>
      </c>
      <c r="L8" s="9">
        <f t="shared" si="2"/>
        <v>0</v>
      </c>
      <c r="M8" s="9">
        <f t="shared" si="2"/>
        <v>0.23907455012853471</v>
      </c>
      <c r="N8" s="9">
        <f t="shared" si="4"/>
        <v>0.30873015873015874</v>
      </c>
      <c r="O8" s="9">
        <f t="shared" si="5"/>
        <v>0.69126984126984126</v>
      </c>
    </row>
    <row r="9" spans="1:256" x14ac:dyDescent="0.2">
      <c r="A9" s="6" t="s">
        <v>20</v>
      </c>
      <c r="B9" s="7">
        <v>28</v>
      </c>
      <c r="C9" s="8">
        <v>84</v>
      </c>
      <c r="D9" s="8">
        <v>40</v>
      </c>
      <c r="E9" s="8">
        <v>4</v>
      </c>
      <c r="F9" s="8">
        <v>10</v>
      </c>
      <c r="G9" s="7">
        <f t="shared" si="0"/>
        <v>138</v>
      </c>
      <c r="H9" s="7">
        <f t="shared" si="3"/>
        <v>422</v>
      </c>
      <c r="I9" s="7">
        <f t="shared" si="1"/>
        <v>560</v>
      </c>
      <c r="J9" s="9">
        <f t="shared" si="2"/>
        <v>0.60869565217391308</v>
      </c>
      <c r="K9" s="9">
        <f t="shared" si="2"/>
        <v>0.28985507246376813</v>
      </c>
      <c r="L9" s="9">
        <f t="shared" si="2"/>
        <v>2.8985507246376812E-2</v>
      </c>
      <c r="M9" s="9">
        <f t="shared" si="2"/>
        <v>7.2463768115942032E-2</v>
      </c>
      <c r="N9" s="9">
        <f t="shared" si="4"/>
        <v>0.24642857142857144</v>
      </c>
      <c r="O9" s="9">
        <f t="shared" si="5"/>
        <v>0.75357142857142856</v>
      </c>
    </row>
    <row r="10" spans="1:256" x14ac:dyDescent="0.2">
      <c r="A10" s="6" t="s">
        <v>21</v>
      </c>
      <c r="B10" s="7">
        <v>44</v>
      </c>
      <c r="C10" s="8">
        <v>60</v>
      </c>
      <c r="D10" s="8">
        <v>101</v>
      </c>
      <c r="E10" s="8">
        <v>0</v>
      </c>
      <c r="F10" s="8">
        <v>109</v>
      </c>
      <c r="G10" s="7">
        <f t="shared" si="0"/>
        <v>270</v>
      </c>
      <c r="H10" s="7">
        <f t="shared" si="3"/>
        <v>610</v>
      </c>
      <c r="I10" s="7">
        <f t="shared" si="1"/>
        <v>880</v>
      </c>
      <c r="J10" s="9">
        <f t="shared" si="2"/>
        <v>0.22222222222222221</v>
      </c>
      <c r="K10" s="9">
        <f t="shared" si="2"/>
        <v>0.37407407407407406</v>
      </c>
      <c r="L10" s="9">
        <f t="shared" si="2"/>
        <v>0</v>
      </c>
      <c r="M10" s="9">
        <f t="shared" si="2"/>
        <v>0.40370370370370373</v>
      </c>
      <c r="N10" s="9">
        <f t="shared" si="4"/>
        <v>0.30681818181818182</v>
      </c>
      <c r="O10" s="9">
        <f t="shared" si="5"/>
        <v>0.69318181818181823</v>
      </c>
    </row>
    <row r="11" spans="1:256" x14ac:dyDescent="0.2">
      <c r="A11" s="6" t="s">
        <v>22</v>
      </c>
      <c r="B11" s="8">
        <v>44</v>
      </c>
      <c r="C11" s="8">
        <v>132</v>
      </c>
      <c r="D11" s="8">
        <v>107</v>
      </c>
      <c r="E11" s="8">
        <v>5</v>
      </c>
      <c r="F11" s="8">
        <v>52</v>
      </c>
      <c r="G11" s="7">
        <f t="shared" si="0"/>
        <v>296</v>
      </c>
      <c r="H11" s="7">
        <f t="shared" si="3"/>
        <v>584</v>
      </c>
      <c r="I11" s="7">
        <f t="shared" si="1"/>
        <v>880</v>
      </c>
      <c r="J11" s="9">
        <f t="shared" si="2"/>
        <v>0.44594594594594594</v>
      </c>
      <c r="K11" s="9">
        <f t="shared" si="2"/>
        <v>0.36148648648648651</v>
      </c>
      <c r="L11" s="9">
        <f t="shared" si="2"/>
        <v>1.6891891891891893E-2</v>
      </c>
      <c r="M11" s="9">
        <f t="shared" si="2"/>
        <v>0.17567567567567569</v>
      </c>
      <c r="N11" s="9">
        <f t="shared" si="4"/>
        <v>0.33636363636363636</v>
      </c>
      <c r="O11" s="9">
        <f t="shared" si="5"/>
        <v>0.66363636363636369</v>
      </c>
    </row>
    <row r="12" spans="1:256" s="14" customFormat="1" x14ac:dyDescent="0.2">
      <c r="A12" s="6" t="s">
        <v>23</v>
      </c>
      <c r="B12" s="8">
        <v>37</v>
      </c>
      <c r="C12" s="8">
        <v>152</v>
      </c>
      <c r="D12" s="8">
        <v>82</v>
      </c>
      <c r="E12" s="8">
        <v>5</v>
      </c>
      <c r="F12" s="8">
        <v>58</v>
      </c>
      <c r="G12" s="7">
        <f t="shared" si="0"/>
        <v>297</v>
      </c>
      <c r="H12" s="7">
        <f t="shared" si="3"/>
        <v>443</v>
      </c>
      <c r="I12" s="7">
        <f t="shared" si="1"/>
        <v>740</v>
      </c>
      <c r="J12" s="9">
        <f>C12/$G12</f>
        <v>0.51178451178451179</v>
      </c>
      <c r="K12" s="9">
        <f>D12/$G12</f>
        <v>0.27609427609427611</v>
      </c>
      <c r="L12" s="9">
        <f>E12/$G12</f>
        <v>1.6835016835016835E-2</v>
      </c>
      <c r="M12" s="9">
        <f>F12/$G12</f>
        <v>0.19528619528619529</v>
      </c>
      <c r="N12" s="9">
        <f>G12/I12</f>
        <v>0.40135135135135136</v>
      </c>
      <c r="O12" s="9">
        <f>H12/I12</f>
        <v>0.59864864864864864</v>
      </c>
    </row>
    <row r="13" spans="1:256" x14ac:dyDescent="0.2">
      <c r="A13" s="10" t="s">
        <v>14</v>
      </c>
      <c r="B13" s="11">
        <f>SUM(B5:B12)</f>
        <v>299</v>
      </c>
      <c r="C13" s="12">
        <f>SUM(C5:C12)</f>
        <v>721</v>
      </c>
      <c r="D13" s="12">
        <f>SUM(D5:D12)</f>
        <v>588</v>
      </c>
      <c r="E13" s="12">
        <f>SUM(E5:E12)</f>
        <v>19</v>
      </c>
      <c r="F13" s="12">
        <f>SUM(F5:F12)</f>
        <v>398</v>
      </c>
      <c r="G13" s="11">
        <f t="shared" si="0"/>
        <v>1726</v>
      </c>
      <c r="H13" s="11">
        <f t="shared" si="3"/>
        <v>4254</v>
      </c>
      <c r="I13" s="11">
        <f>SUM(I5:I12)</f>
        <v>5980</v>
      </c>
      <c r="J13" s="13">
        <f t="shared" si="2"/>
        <v>0.41772885283893396</v>
      </c>
      <c r="K13" s="13">
        <f t="shared" si="2"/>
        <v>0.3406720741599073</v>
      </c>
      <c r="L13" s="13">
        <f t="shared" si="2"/>
        <v>1.100811123986095E-2</v>
      </c>
      <c r="M13" s="13">
        <f t="shared" si="2"/>
        <v>0.23059096176129779</v>
      </c>
      <c r="N13" s="13">
        <f>G13/I13</f>
        <v>0.28862876254180603</v>
      </c>
      <c r="O13" s="13">
        <f>H13/I13</f>
        <v>0.71137123745819397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2022-04-21T10:26:22Z</dcterms:modified>
</cp:coreProperties>
</file>