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a_sito 2021\Da pubblicare\"/>
    </mc:Choice>
  </mc:AlternateContent>
  <bookViews>
    <workbookView xWindow="630" yWindow="765" windowWidth="19440" windowHeight="9165"/>
  </bookViews>
  <sheets>
    <sheet name="tassi_assenza_GIUGNO 2019" sheetId="1" r:id="rId1"/>
  </sheets>
  <definedNames>
    <definedName name="_xlnm.Print_Area" localSheetId="0">'tassi_assenza_GIUGNO 2019'!$A$1:$O$13</definedName>
  </definedNames>
  <calcPr calcId="162913"/>
</workbook>
</file>

<file path=xl/calcChain.xml><?xml version="1.0" encoding="utf-8"?>
<calcChain xmlns="http://schemas.openxmlformats.org/spreadsheetml/2006/main">
  <c r="F13" i="1" l="1"/>
  <c r="G12" i="1"/>
  <c r="M12" i="1" s="1"/>
  <c r="E13" i="1"/>
  <c r="D13" i="1"/>
  <c r="C13" i="1"/>
  <c r="B13" i="1"/>
  <c r="I12" i="1"/>
  <c r="G8" i="1"/>
  <c r="J8" i="1" s="1"/>
  <c r="L8" i="1"/>
  <c r="G9" i="1"/>
  <c r="J9" i="1"/>
  <c r="G10" i="1"/>
  <c r="J10" i="1" s="1"/>
  <c r="K10" i="1"/>
  <c r="G11" i="1"/>
  <c r="J11" i="1" s="1"/>
  <c r="M11" i="1"/>
  <c r="I6" i="1"/>
  <c r="G6" i="1"/>
  <c r="K6" i="1" s="1"/>
  <c r="I11" i="1"/>
  <c r="N11" i="1" s="1"/>
  <c r="I8" i="1"/>
  <c r="I7" i="1"/>
  <c r="G7" i="1"/>
  <c r="K7" i="1" s="1"/>
  <c r="I10" i="1"/>
  <c r="I5" i="1"/>
  <c r="I9" i="1"/>
  <c r="H9" i="1" s="1"/>
  <c r="O9" i="1" s="1"/>
  <c r="G5" i="1"/>
  <c r="M5" i="1" s="1"/>
  <c r="K8" i="1"/>
  <c r="L11" i="1"/>
  <c r="K9" i="1"/>
  <c r="L9" i="1"/>
  <c r="M9" i="1"/>
  <c r="N9" i="1"/>
  <c r="K12" i="1" l="1"/>
  <c r="N12" i="1"/>
  <c r="L12" i="1"/>
  <c r="J12" i="1"/>
  <c r="M10" i="1"/>
  <c r="N10" i="1"/>
  <c r="H10" i="1"/>
  <c r="O10" i="1" s="1"/>
  <c r="L10" i="1"/>
  <c r="M8" i="1"/>
  <c r="N8" i="1"/>
  <c r="H8" i="1"/>
  <c r="O8" i="1" s="1"/>
  <c r="G13" i="1"/>
  <c r="M13" i="1" s="1"/>
  <c r="J7" i="1"/>
  <c r="L7" i="1"/>
  <c r="J6" i="1"/>
  <c r="H6" i="1"/>
  <c r="O6" i="1" s="1"/>
  <c r="M6" i="1"/>
  <c r="L6" i="1"/>
  <c r="N6" i="1"/>
  <c r="N5" i="1"/>
  <c r="H12" i="1"/>
  <c r="O12" i="1" s="1"/>
  <c r="I13" i="1"/>
  <c r="H5" i="1"/>
  <c r="O5" i="1" s="1"/>
  <c r="K11" i="1"/>
  <c r="M7" i="1"/>
  <c r="H11" i="1"/>
  <c r="O11" i="1" s="1"/>
  <c r="N7" i="1"/>
  <c r="J5" i="1"/>
  <c r="H7" i="1"/>
  <c r="O7" i="1" s="1"/>
  <c r="K5" i="1"/>
  <c r="L5" i="1"/>
  <c r="H13" i="1" l="1"/>
  <c r="O13" i="1" s="1"/>
  <c r="L13" i="1"/>
  <c r="J13" i="1"/>
  <c r="K13" i="1"/>
  <c r="N13" i="1"/>
</calcChain>
</file>

<file path=xl/sharedStrings.xml><?xml version="1.0" encoding="utf-8"?>
<sst xmlns="http://schemas.openxmlformats.org/spreadsheetml/2006/main" count="28" uniqueCount="24">
  <si>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</si>
  <si>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</si>
  <si>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</si>
  <si>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</si>
  <si>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</si>
  <si>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</si>
  <si>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</si>
  <si>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</si>
  <si>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</si>
  <si>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 xml:space="preserve">TOTALE DIPENDENTI </t>
  </si>
  <si>
    <t>MALATTIA INFORTUNI</t>
  </si>
  <si>
    <t>FERIE FESTIVITA'</t>
  </si>
  <si>
    <t>MATERNITA'</t>
  </si>
  <si>
    <t>ALTRE ASSENZE</t>
  </si>
  <si>
    <t>TOTALE</t>
  </si>
  <si>
    <t>AREA 3 - Politiche sociali, per la casa e per il lavoro</t>
  </si>
  <si>
    <t>AREA 7 - Gestione del territorio, edilizia, beni e servizi ambientali, mobilità e trasporti</t>
  </si>
  <si>
    <t>AREA 1- Programmazione e controllo strategico, regolazione società parteicpate, qualità dei servizi</t>
  </si>
  <si>
    <t>AREA 2- Programmazione finanziaria, approvvigionamento di beni e servizi</t>
  </si>
  <si>
    <t>AREA 4 - Promozione delle attività culturali e formative, del turismo e dello sport</t>
  </si>
  <si>
    <t>AREA 5 - Valorizzazione del patrimonio comunale</t>
  </si>
  <si>
    <t>AREA 6 - Governo del territorio, opere pubbliche, manutenzioni e decoro urbano</t>
  </si>
  <si>
    <t>AREA di Staff - Sicurezza e Viabilità</t>
  </si>
  <si>
    <t>GENNAIO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</si>
</sst>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"/>
  <sheetViews>
    <sheetView tabSelected="1" zoomScale="120" zoomScaleNormal="120" workbookViewId="0">
      <selection activeCell="A14" sqref="A14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19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18"/>
      <c r="H4" s="18"/>
      <c r="I4" s="18"/>
      <c r="J4" s="3" t="s">
        <v>10</v>
      </c>
      <c r="K4" s="3" t="s">
        <v>11</v>
      </c>
      <c r="L4" s="3" t="s">
        <v>12</v>
      </c>
      <c r="M4" s="3" t="s">
        <v>13</v>
      </c>
      <c r="N4" s="18"/>
      <c r="O4" s="18"/>
    </row>
    <row r="5" spans="1:256" x14ac:dyDescent="0.2">
      <c r="A5" s="6" t="s">
        <v>17</v>
      </c>
      <c r="B5" s="7">
        <v>20</v>
      </c>
      <c r="C5" s="8">
        <v>0</v>
      </c>
      <c r="D5" s="8">
        <v>49</v>
      </c>
      <c r="E5" s="8">
        <v>0</v>
      </c>
      <c r="F5" s="8">
        <v>6</v>
      </c>
      <c r="G5" s="7">
        <f t="shared" ref="G5:G13" si="0">SUM(C5:F5)</f>
        <v>55</v>
      </c>
      <c r="H5" s="7">
        <f>I5-G5</f>
        <v>325</v>
      </c>
      <c r="I5" s="7">
        <f t="shared" ref="I5:I12" si="1">$B$3*B5</f>
        <v>380</v>
      </c>
      <c r="J5" s="9">
        <f t="shared" ref="J5:M13" si="2">C5/$G5</f>
        <v>0</v>
      </c>
      <c r="K5" s="9">
        <f t="shared" si="2"/>
        <v>0.89090909090909087</v>
      </c>
      <c r="L5" s="9">
        <f t="shared" si="2"/>
        <v>0</v>
      </c>
      <c r="M5" s="9">
        <f t="shared" si="2"/>
        <v>0.10909090909090909</v>
      </c>
      <c r="N5" s="9">
        <f>G5/I5</f>
        <v>0.14473684210526316</v>
      </c>
      <c r="O5" s="9">
        <f>H5/I5</f>
        <v>0.85526315789473684</v>
      </c>
    </row>
    <row r="6" spans="1:256" x14ac:dyDescent="0.2">
      <c r="A6" s="6" t="s">
        <v>18</v>
      </c>
      <c r="B6" s="8">
        <v>71</v>
      </c>
      <c r="C6" s="8">
        <v>30</v>
      </c>
      <c r="D6" s="8">
        <v>117</v>
      </c>
      <c r="E6" s="8">
        <v>2</v>
      </c>
      <c r="F6" s="8">
        <v>94</v>
      </c>
      <c r="G6" s="7">
        <f t="shared" si="0"/>
        <v>243</v>
      </c>
      <c r="H6" s="7">
        <f t="shared" ref="H6:H13" si="3">I6-G6</f>
        <v>1106</v>
      </c>
      <c r="I6" s="7">
        <f t="shared" si="1"/>
        <v>1349</v>
      </c>
      <c r="J6" s="9">
        <f t="shared" si="2"/>
        <v>0.12345679012345678</v>
      </c>
      <c r="K6" s="9">
        <f t="shared" si="2"/>
        <v>0.48148148148148145</v>
      </c>
      <c r="L6" s="9">
        <f t="shared" si="2"/>
        <v>8.23045267489712E-3</v>
      </c>
      <c r="M6" s="9">
        <f t="shared" si="2"/>
        <v>0.38683127572016462</v>
      </c>
      <c r="N6" s="9">
        <f t="shared" ref="N6:N11" si="4">G6/I6</f>
        <v>0.18013343217197925</v>
      </c>
      <c r="O6" s="9">
        <f t="shared" ref="O6:O11" si="5">H6/I6</f>
        <v>0.81986656782802081</v>
      </c>
    </row>
    <row r="7" spans="1:256" x14ac:dyDescent="0.2">
      <c r="A7" s="6" t="s">
        <v>15</v>
      </c>
      <c r="B7" s="8">
        <v>30</v>
      </c>
      <c r="C7" s="8">
        <v>5</v>
      </c>
      <c r="D7" s="8">
        <v>46</v>
      </c>
      <c r="E7" s="8">
        <v>3</v>
      </c>
      <c r="F7" s="8">
        <v>1</v>
      </c>
      <c r="G7" s="7">
        <f t="shared" si="0"/>
        <v>55</v>
      </c>
      <c r="H7" s="7">
        <f t="shared" si="3"/>
        <v>515</v>
      </c>
      <c r="I7" s="7">
        <f t="shared" si="1"/>
        <v>570</v>
      </c>
      <c r="J7" s="9">
        <f t="shared" si="2"/>
        <v>9.0909090909090912E-2</v>
      </c>
      <c r="K7" s="9">
        <f t="shared" si="2"/>
        <v>0.83636363636363631</v>
      </c>
      <c r="L7" s="9">
        <f t="shared" si="2"/>
        <v>5.4545454545454543E-2</v>
      </c>
      <c r="M7" s="9">
        <f t="shared" si="2"/>
        <v>1.8181818181818181E-2</v>
      </c>
      <c r="N7" s="9">
        <f t="shared" si="4"/>
        <v>9.6491228070175433E-2</v>
      </c>
      <c r="O7" s="9">
        <f t="shared" si="5"/>
        <v>0.90350877192982459</v>
      </c>
    </row>
    <row r="8" spans="1:256" x14ac:dyDescent="0.2">
      <c r="A8" s="6" t="s">
        <v>19</v>
      </c>
      <c r="B8" s="8">
        <v>43</v>
      </c>
      <c r="C8" s="8">
        <v>38</v>
      </c>
      <c r="D8" s="8">
        <v>85</v>
      </c>
      <c r="E8" s="8">
        <v>0</v>
      </c>
      <c r="F8" s="8">
        <v>97</v>
      </c>
      <c r="G8" s="7">
        <f t="shared" si="0"/>
        <v>220</v>
      </c>
      <c r="H8" s="7">
        <f t="shared" si="3"/>
        <v>597</v>
      </c>
      <c r="I8" s="7">
        <f t="shared" si="1"/>
        <v>817</v>
      </c>
      <c r="J8" s="9">
        <f t="shared" si="2"/>
        <v>0.17272727272727273</v>
      </c>
      <c r="K8" s="9">
        <f t="shared" si="2"/>
        <v>0.38636363636363635</v>
      </c>
      <c r="L8" s="9">
        <f t="shared" si="2"/>
        <v>0</v>
      </c>
      <c r="M8" s="9">
        <f t="shared" si="2"/>
        <v>0.44090909090909092</v>
      </c>
      <c r="N8" s="9">
        <f t="shared" si="4"/>
        <v>0.26927784577723379</v>
      </c>
      <c r="O8" s="9">
        <f t="shared" si="5"/>
        <v>0.73072215422276621</v>
      </c>
    </row>
    <row r="9" spans="1:256" x14ac:dyDescent="0.2">
      <c r="A9" s="6" t="s">
        <v>20</v>
      </c>
      <c r="B9" s="7">
        <v>8</v>
      </c>
      <c r="C9" s="8">
        <v>0</v>
      </c>
      <c r="D9" s="8">
        <v>10</v>
      </c>
      <c r="E9" s="8">
        <v>0</v>
      </c>
      <c r="F9" s="8">
        <v>34</v>
      </c>
      <c r="G9" s="7">
        <f t="shared" si="0"/>
        <v>44</v>
      </c>
      <c r="H9" s="7">
        <f t="shared" si="3"/>
        <v>108</v>
      </c>
      <c r="I9" s="7">
        <f t="shared" si="1"/>
        <v>152</v>
      </c>
      <c r="J9" s="9">
        <f t="shared" si="2"/>
        <v>0</v>
      </c>
      <c r="K9" s="9">
        <f t="shared" si="2"/>
        <v>0.22727272727272727</v>
      </c>
      <c r="L9" s="9">
        <f t="shared" si="2"/>
        <v>0</v>
      </c>
      <c r="M9" s="9">
        <f t="shared" si="2"/>
        <v>0.77272727272727271</v>
      </c>
      <c r="N9" s="9">
        <f t="shared" si="4"/>
        <v>0.28947368421052633</v>
      </c>
      <c r="O9" s="9">
        <f t="shared" si="5"/>
        <v>0.71052631578947367</v>
      </c>
    </row>
    <row r="10" spans="1:256" x14ac:dyDescent="0.2">
      <c r="A10" s="6" t="s">
        <v>21</v>
      </c>
      <c r="B10" s="7">
        <v>40</v>
      </c>
      <c r="C10" s="8">
        <v>5</v>
      </c>
      <c r="D10" s="8">
        <v>72</v>
      </c>
      <c r="E10" s="8">
        <v>2</v>
      </c>
      <c r="F10" s="8">
        <v>16</v>
      </c>
      <c r="G10" s="7">
        <f t="shared" si="0"/>
        <v>95</v>
      </c>
      <c r="H10" s="7">
        <f t="shared" si="3"/>
        <v>665</v>
      </c>
      <c r="I10" s="7">
        <f t="shared" si="1"/>
        <v>760</v>
      </c>
      <c r="J10" s="9">
        <f t="shared" si="2"/>
        <v>5.2631578947368418E-2</v>
      </c>
      <c r="K10" s="9">
        <f t="shared" si="2"/>
        <v>0.75789473684210529</v>
      </c>
      <c r="L10" s="9">
        <f t="shared" si="2"/>
        <v>2.1052631578947368E-2</v>
      </c>
      <c r="M10" s="9">
        <f t="shared" si="2"/>
        <v>0.16842105263157894</v>
      </c>
      <c r="N10" s="9">
        <f t="shared" si="4"/>
        <v>0.125</v>
      </c>
      <c r="O10" s="9">
        <f t="shared" si="5"/>
        <v>0.875</v>
      </c>
    </row>
    <row r="11" spans="1:256" x14ac:dyDescent="0.2">
      <c r="A11" s="6" t="s">
        <v>16</v>
      </c>
      <c r="B11" s="8">
        <v>35</v>
      </c>
      <c r="C11" s="8">
        <v>13</v>
      </c>
      <c r="D11" s="8">
        <v>72</v>
      </c>
      <c r="E11" s="8">
        <v>15</v>
      </c>
      <c r="F11" s="8">
        <v>62</v>
      </c>
      <c r="G11" s="7">
        <f t="shared" si="0"/>
        <v>162</v>
      </c>
      <c r="H11" s="7">
        <f t="shared" si="3"/>
        <v>503</v>
      </c>
      <c r="I11" s="7">
        <f t="shared" si="1"/>
        <v>665</v>
      </c>
      <c r="J11" s="9">
        <f t="shared" si="2"/>
        <v>8.0246913580246909E-2</v>
      </c>
      <c r="K11" s="9">
        <f t="shared" si="2"/>
        <v>0.44444444444444442</v>
      </c>
      <c r="L11" s="9">
        <f t="shared" si="2"/>
        <v>9.2592592592592587E-2</v>
      </c>
      <c r="M11" s="9">
        <f t="shared" si="2"/>
        <v>0.38271604938271603</v>
      </c>
      <c r="N11" s="9">
        <f t="shared" si="4"/>
        <v>0.24360902255639097</v>
      </c>
      <c r="O11" s="9">
        <f t="shared" si="5"/>
        <v>0.75639097744360906</v>
      </c>
    </row>
    <row r="12" spans="1:256" s="14" customFormat="1" x14ac:dyDescent="0.2">
      <c r="A12" s="6" t="s">
        <v>22</v>
      </c>
      <c r="B12" s="8">
        <v>51</v>
      </c>
      <c r="C12" s="8">
        <v>83</v>
      </c>
      <c r="D12" s="8">
        <v>61</v>
      </c>
      <c r="E12" s="8">
        <v>0</v>
      </c>
      <c r="F12" s="8">
        <v>28</v>
      </c>
      <c r="G12" s="7">
        <f t="shared" si="0"/>
        <v>172</v>
      </c>
      <c r="H12" s="7">
        <f t="shared" si="3"/>
        <v>797</v>
      </c>
      <c r="I12" s="7">
        <f t="shared" si="1"/>
        <v>969</v>
      </c>
      <c r="J12" s="9">
        <f>C12/$G12</f>
        <v>0.48255813953488375</v>
      </c>
      <c r="K12" s="9">
        <f>D12/$G12</f>
        <v>0.35465116279069769</v>
      </c>
      <c r="L12" s="9">
        <f>E12/$G12</f>
        <v>0</v>
      </c>
      <c r="M12" s="9">
        <f>F12/$G12</f>
        <v>0.16279069767441862</v>
      </c>
      <c r="N12" s="9">
        <f>G12/I12</f>
        <v>0.17750257997936017</v>
      </c>
      <c r="O12" s="9">
        <f>H12/I12</f>
        <v>0.82249742002063986</v>
      </c>
    </row>
    <row r="13" spans="1:256" x14ac:dyDescent="0.2">
      <c r="A13" s="10" t="s">
        <v>14</v>
      </c>
      <c r="B13" s="11">
        <f>SUM(B5:B12)</f>
        <v>298</v>
      </c>
      <c r="C13" s="12">
        <f>SUM(C5:C12)</f>
        <v>174</v>
      </c>
      <c r="D13" s="12">
        <f>SUM(D5:D12)</f>
        <v>512</v>
      </c>
      <c r="E13" s="12">
        <f>SUM(E5:E12)</f>
        <v>22</v>
      </c>
      <c r="F13" s="12">
        <f>SUM(F5:F12)</f>
        <v>338</v>
      </c>
      <c r="G13" s="11">
        <f t="shared" si="0"/>
        <v>1046</v>
      </c>
      <c r="H13" s="11">
        <f t="shared" si="3"/>
        <v>4616</v>
      </c>
      <c r="I13" s="11">
        <f>SUM(I5:I12)</f>
        <v>5662</v>
      </c>
      <c r="J13" s="13">
        <f t="shared" si="2"/>
        <v>0.16634799235181644</v>
      </c>
      <c r="K13" s="13">
        <f t="shared" si="2"/>
        <v>0.48948374760994262</v>
      </c>
      <c r="L13" s="13">
        <f t="shared" si="2"/>
        <v>2.1032504780114723E-2</v>
      </c>
      <c r="M13" s="13">
        <f t="shared" si="2"/>
        <v>0.32313575525812621</v>
      </c>
      <c r="N13" s="13">
        <f>G13/I13</f>
        <v>0.18474037442599789</v>
      </c>
      <c r="O13" s="13">
        <f>H13/I13</f>
        <v>0.81525962557400211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Stefano Riva</cp:lastModifiedBy>
  <cp:lastPrinted>2021-01-29T16:54:37Z</cp:lastPrinted>
  <dcterms:created xsi:type="dcterms:W3CDTF">2009-09-10T08:27:27Z</dcterms:created>
  <dcterms:modified xsi:type="dcterms:W3CDTF">2021-12-22T09:20:49Z</dcterms:modified>
</cp:coreProperties>
</file>