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a_sito 2021\Da pubblicare\"/>
    </mc:Choice>
  </mc:AlternateContent>
  <bookViews>
    <workbookView xWindow="630" yWindow="765" windowWidth="19440" windowHeight="9165"/>
  </bookViews>
  <sheets>
    <sheet name="tassi_assenza_GIUGNO 2019" sheetId="1" r:id="rId1"/>
  </sheets>
  <definedNames>
    <definedName name="_xlnm.Print_Area" localSheetId="0">'tassi_assenza_GIUGNO 2019'!$A$1:$O$13</definedName>
  </definedNames>
  <calcPr calcId="162913"/>
</workbook>
</file>

<file path=xl/calcChain.xml><?xml version="1.0" encoding="utf-8"?>
<calcChain xmlns="http://schemas.openxmlformats.org/spreadsheetml/2006/main">
  <c r="F13" i="1" l="1"/>
  <c r="G12" i="1"/>
  <c r="M12" i="1" s="1"/>
  <c r="E13" i="1"/>
  <c r="D13" i="1"/>
  <c r="C13" i="1"/>
  <c r="B13" i="1"/>
  <c r="I12" i="1"/>
  <c r="G8" i="1"/>
  <c r="J8" i="1" s="1"/>
  <c r="G9" i="1"/>
  <c r="J9" i="1" s="1"/>
  <c r="G10" i="1"/>
  <c r="J10" i="1" s="1"/>
  <c r="G11" i="1"/>
  <c r="J11" i="1" s="1"/>
  <c r="I6" i="1"/>
  <c r="G6" i="1"/>
  <c r="K6" i="1" s="1"/>
  <c r="I11" i="1"/>
  <c r="I8" i="1"/>
  <c r="I7" i="1"/>
  <c r="G7" i="1"/>
  <c r="K7" i="1" s="1"/>
  <c r="I10" i="1"/>
  <c r="I5" i="1"/>
  <c r="I9" i="1"/>
  <c r="G5" i="1"/>
  <c r="M5" i="1" s="1"/>
  <c r="K10" i="1" l="1"/>
  <c r="L8" i="1"/>
  <c r="L11" i="1"/>
  <c r="N11" i="1"/>
  <c r="M11" i="1"/>
  <c r="M9" i="1"/>
  <c r="L9" i="1"/>
  <c r="H9" i="1"/>
  <c r="O9" i="1" s="1"/>
  <c r="K9" i="1"/>
  <c r="K8" i="1"/>
  <c r="N9" i="1"/>
  <c r="K12" i="1"/>
  <c r="N12" i="1"/>
  <c r="L12" i="1"/>
  <c r="J12" i="1"/>
  <c r="M10" i="1"/>
  <c r="N10" i="1"/>
  <c r="H10" i="1"/>
  <c r="O10" i="1" s="1"/>
  <c r="L10" i="1"/>
  <c r="M8" i="1"/>
  <c r="N8" i="1"/>
  <c r="H8" i="1"/>
  <c r="O8" i="1" s="1"/>
  <c r="G13" i="1"/>
  <c r="M13" i="1" s="1"/>
  <c r="J7" i="1"/>
  <c r="L7" i="1"/>
  <c r="J6" i="1"/>
  <c r="H6" i="1"/>
  <c r="O6" i="1" s="1"/>
  <c r="M6" i="1"/>
  <c r="L6" i="1"/>
  <c r="N6" i="1"/>
  <c r="N5" i="1"/>
  <c r="H12" i="1"/>
  <c r="O12" i="1" s="1"/>
  <c r="I13" i="1"/>
  <c r="H5" i="1"/>
  <c r="O5" i="1" s="1"/>
  <c r="K11" i="1"/>
  <c r="M7" i="1"/>
  <c r="H11" i="1"/>
  <c r="O11" i="1" s="1"/>
  <c r="N7" i="1"/>
  <c r="J5" i="1"/>
  <c r="H7" i="1"/>
  <c r="O7" i="1" s="1"/>
  <c r="K5" i="1"/>
  <c r="L5" i="1"/>
  <c r="H13" i="1" l="1"/>
  <c r="O13" i="1" s="1"/>
  <c r="L13" i="1"/>
  <c r="J13" i="1"/>
  <c r="K13" i="1"/>
  <c r="N13" i="1"/>
</calcChain>
</file>

<file path=xl/sharedStrings.xml><?xml version="1.0" encoding="utf-8"?>
<sst xmlns="http://schemas.openxmlformats.org/spreadsheetml/2006/main" count="28" uniqueCount="24">
  <si>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</si>
  <si>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</si>
  <si>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</si>
  <si>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</si>
  <si>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</si>
  <si>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</si>
  <si>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</si>
  <si>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</si>
  <si>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</si>
  <si>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 xml:space="preserve">TOTALE DIPENDENTI </t>
  </si>
  <si>
    <t>MALATTIA INFORTUNI</t>
  </si>
  <si>
    <t>FERIE FESTIVITA'</t>
  </si>
  <si>
    <t>MATERNITA'</t>
  </si>
  <si>
    <t>ALTRE ASSENZE</t>
  </si>
  <si>
    <t>TOTALE</t>
  </si>
  <si>
    <t>AREA 3 - Politiche sociali, per la casa e per il lavoro</t>
  </si>
  <si>
    <t>AREA 7 - Gestione del territorio, edilizia, beni e servizi ambientali, mobilità e trasporti</t>
  </si>
  <si>
    <t>AREA 1- Programmazione e controllo strategico, regolazione società parteicpate, qualità dei servizi</t>
  </si>
  <si>
    <t>AREA 2- Programmazione finanziaria, approvvigionamento di beni e servizi</t>
  </si>
  <si>
    <t>AREA 4 - Promozione delle attività culturali e formative, del turismo e dello sport</t>
  </si>
  <si>
    <t>AREA 5 - Valorizzazione del patrimonio comunale</t>
  </si>
  <si>
    <t>AREA 6 - Governo del territorio, opere pubbliche, manutenzioni e decoro urbano</t>
  </si>
  <si>
    <t>AREA di Staff - Sicurezza e Viabilità</t>
  </si>
  <si>
    <t>SETTEMBRE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</si>
</sst>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3"/>
  <sheetViews>
    <sheetView tabSelected="1" zoomScale="120" zoomScaleNormal="120" workbookViewId="0">
      <selection activeCell="A22" sqref="A22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5" t="s">
        <v>23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56" s="17" customForma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s="5" customFormat="1" x14ac:dyDescent="0.2">
      <c r="A3" s="2" t="s">
        <v>0</v>
      </c>
      <c r="B3" s="3">
        <v>22</v>
      </c>
      <c r="C3" s="18" t="s">
        <v>1</v>
      </c>
      <c r="D3" s="18"/>
      <c r="E3" s="18"/>
      <c r="F3" s="18"/>
      <c r="G3" s="18" t="s">
        <v>2</v>
      </c>
      <c r="H3" s="18" t="s">
        <v>3</v>
      </c>
      <c r="I3" s="18" t="s">
        <v>4</v>
      </c>
      <c r="J3" s="18" t="s">
        <v>5</v>
      </c>
      <c r="K3" s="18"/>
      <c r="L3" s="18"/>
      <c r="M3" s="18"/>
      <c r="N3" s="18" t="s">
        <v>6</v>
      </c>
      <c r="O3" s="18" t="s">
        <v>7</v>
      </c>
    </row>
    <row r="4" spans="1:256" s="5" customFormat="1" ht="26.25" customHeight="1" x14ac:dyDescent="0.2">
      <c r="A4" s="2" t="s">
        <v>8</v>
      </c>
      <c r="B4" s="2" t="s">
        <v>9</v>
      </c>
      <c r="C4" s="4" t="s">
        <v>10</v>
      </c>
      <c r="D4" s="4" t="s">
        <v>11</v>
      </c>
      <c r="E4" s="4" t="s">
        <v>12</v>
      </c>
      <c r="F4" s="4" t="s">
        <v>13</v>
      </c>
      <c r="G4" s="18"/>
      <c r="H4" s="18"/>
      <c r="I4" s="18"/>
      <c r="J4" s="3" t="s">
        <v>10</v>
      </c>
      <c r="K4" s="3" t="s">
        <v>11</v>
      </c>
      <c r="L4" s="3" t="s">
        <v>12</v>
      </c>
      <c r="M4" s="3" t="s">
        <v>13</v>
      </c>
      <c r="N4" s="18"/>
      <c r="O4" s="18"/>
    </row>
    <row r="5" spans="1:256" x14ac:dyDescent="0.2">
      <c r="A5" s="6" t="s">
        <v>17</v>
      </c>
      <c r="B5" s="7">
        <v>19</v>
      </c>
      <c r="C5" s="8">
        <v>26</v>
      </c>
      <c r="D5" s="8">
        <v>65</v>
      </c>
      <c r="E5" s="8">
        <v>2</v>
      </c>
      <c r="F5" s="8">
        <v>28</v>
      </c>
      <c r="G5" s="7">
        <f t="shared" ref="G5:G13" si="0">SUM(C5:F5)</f>
        <v>121</v>
      </c>
      <c r="H5" s="7">
        <f>I5-G5</f>
        <v>297</v>
      </c>
      <c r="I5" s="7">
        <f t="shared" ref="I5:I12" si="1">$B$3*B5</f>
        <v>418</v>
      </c>
      <c r="J5" s="9">
        <f t="shared" ref="J5:M13" si="2">C5/$G5</f>
        <v>0.21487603305785125</v>
      </c>
      <c r="K5" s="9">
        <f t="shared" si="2"/>
        <v>0.53719008264462809</v>
      </c>
      <c r="L5" s="9">
        <f t="shared" si="2"/>
        <v>1.6528925619834711E-2</v>
      </c>
      <c r="M5" s="9">
        <f t="shared" si="2"/>
        <v>0.23140495867768596</v>
      </c>
      <c r="N5" s="9">
        <f>G5/I5</f>
        <v>0.28947368421052633</v>
      </c>
      <c r="O5" s="9">
        <f>H5/I5</f>
        <v>0.71052631578947367</v>
      </c>
    </row>
    <row r="6" spans="1:256" x14ac:dyDescent="0.2">
      <c r="A6" s="6" t="s">
        <v>18</v>
      </c>
      <c r="B6" s="8">
        <v>50</v>
      </c>
      <c r="C6" s="8">
        <v>45</v>
      </c>
      <c r="D6" s="8">
        <v>176</v>
      </c>
      <c r="E6" s="8">
        <v>0</v>
      </c>
      <c r="F6" s="8">
        <v>32</v>
      </c>
      <c r="G6" s="7">
        <f t="shared" si="0"/>
        <v>253</v>
      </c>
      <c r="H6" s="7">
        <f t="shared" ref="H6:H13" si="3">I6-G6</f>
        <v>847</v>
      </c>
      <c r="I6" s="7">
        <f t="shared" si="1"/>
        <v>1100</v>
      </c>
      <c r="J6" s="9">
        <f t="shared" si="2"/>
        <v>0.17786561264822134</v>
      </c>
      <c r="K6" s="9">
        <f t="shared" si="2"/>
        <v>0.69565217391304346</v>
      </c>
      <c r="L6" s="9">
        <f t="shared" si="2"/>
        <v>0</v>
      </c>
      <c r="M6" s="9">
        <f t="shared" si="2"/>
        <v>0.12648221343873517</v>
      </c>
      <c r="N6" s="9">
        <f t="shared" ref="N6:N11" si="4">G6/I6</f>
        <v>0.23</v>
      </c>
      <c r="O6" s="9">
        <f t="shared" ref="O6:O11" si="5">H6/I6</f>
        <v>0.77</v>
      </c>
    </row>
    <row r="7" spans="1:256" x14ac:dyDescent="0.2">
      <c r="A7" s="6" t="s">
        <v>15</v>
      </c>
      <c r="B7" s="8">
        <v>14</v>
      </c>
      <c r="C7" s="8">
        <v>6</v>
      </c>
      <c r="D7" s="8">
        <v>48</v>
      </c>
      <c r="E7" s="8">
        <v>0</v>
      </c>
      <c r="F7" s="8">
        <v>38</v>
      </c>
      <c r="G7" s="7">
        <f t="shared" si="0"/>
        <v>92</v>
      </c>
      <c r="H7" s="7">
        <f t="shared" si="3"/>
        <v>216</v>
      </c>
      <c r="I7" s="7">
        <f t="shared" si="1"/>
        <v>308</v>
      </c>
      <c r="J7" s="9">
        <f t="shared" si="2"/>
        <v>6.5217391304347824E-2</v>
      </c>
      <c r="K7" s="9">
        <f t="shared" si="2"/>
        <v>0.52173913043478259</v>
      </c>
      <c r="L7" s="9">
        <f t="shared" si="2"/>
        <v>0</v>
      </c>
      <c r="M7" s="9">
        <f t="shared" si="2"/>
        <v>0.41304347826086957</v>
      </c>
      <c r="N7" s="9">
        <f t="shared" si="4"/>
        <v>0.29870129870129869</v>
      </c>
      <c r="O7" s="9">
        <f t="shared" si="5"/>
        <v>0.70129870129870131</v>
      </c>
    </row>
    <row r="8" spans="1:256" x14ac:dyDescent="0.2">
      <c r="A8" s="6" t="s">
        <v>19</v>
      </c>
      <c r="B8" s="8">
        <v>66</v>
      </c>
      <c r="C8" s="8">
        <v>108</v>
      </c>
      <c r="D8" s="8">
        <v>170</v>
      </c>
      <c r="E8" s="8">
        <v>31</v>
      </c>
      <c r="F8" s="8">
        <v>110</v>
      </c>
      <c r="G8" s="7">
        <f t="shared" si="0"/>
        <v>419</v>
      </c>
      <c r="H8" s="7">
        <f t="shared" si="3"/>
        <v>1033</v>
      </c>
      <c r="I8" s="7">
        <f t="shared" si="1"/>
        <v>1452</v>
      </c>
      <c r="J8" s="9">
        <f t="shared" si="2"/>
        <v>0.25775656324582341</v>
      </c>
      <c r="K8" s="9">
        <f t="shared" si="2"/>
        <v>0.40572792362768495</v>
      </c>
      <c r="L8" s="9">
        <f t="shared" si="2"/>
        <v>7.3985680190930783E-2</v>
      </c>
      <c r="M8" s="9">
        <f t="shared" si="2"/>
        <v>0.26252983293556087</v>
      </c>
      <c r="N8" s="9">
        <f t="shared" si="4"/>
        <v>0.28856749311294766</v>
      </c>
      <c r="O8" s="9">
        <f t="shared" si="5"/>
        <v>0.7114325068870524</v>
      </c>
    </row>
    <row r="9" spans="1:256" x14ac:dyDescent="0.2">
      <c r="A9" s="6" t="s">
        <v>20</v>
      </c>
      <c r="B9" s="7">
        <v>29</v>
      </c>
      <c r="C9" s="8">
        <v>5</v>
      </c>
      <c r="D9" s="8">
        <v>36</v>
      </c>
      <c r="E9" s="8">
        <v>9</v>
      </c>
      <c r="F9" s="8">
        <v>9</v>
      </c>
      <c r="G9" s="7">
        <f t="shared" si="0"/>
        <v>59</v>
      </c>
      <c r="H9" s="7">
        <f t="shared" si="3"/>
        <v>579</v>
      </c>
      <c r="I9" s="7">
        <f t="shared" si="1"/>
        <v>638</v>
      </c>
      <c r="J9" s="9">
        <f t="shared" si="2"/>
        <v>8.4745762711864403E-2</v>
      </c>
      <c r="K9" s="9">
        <f t="shared" si="2"/>
        <v>0.61016949152542377</v>
      </c>
      <c r="L9" s="9">
        <f t="shared" si="2"/>
        <v>0.15254237288135594</v>
      </c>
      <c r="M9" s="9">
        <f t="shared" si="2"/>
        <v>0.15254237288135594</v>
      </c>
      <c r="N9" s="9">
        <f t="shared" si="4"/>
        <v>9.2476489028213163E-2</v>
      </c>
      <c r="O9" s="9">
        <f t="shared" si="5"/>
        <v>0.90752351097178685</v>
      </c>
    </row>
    <row r="10" spans="1:256" x14ac:dyDescent="0.2">
      <c r="A10" s="6" t="s">
        <v>21</v>
      </c>
      <c r="B10" s="7">
        <v>45</v>
      </c>
      <c r="C10" s="8">
        <v>35</v>
      </c>
      <c r="D10" s="8">
        <v>86</v>
      </c>
      <c r="E10" s="8">
        <v>0</v>
      </c>
      <c r="F10" s="8">
        <v>74</v>
      </c>
      <c r="G10" s="7">
        <f t="shared" si="0"/>
        <v>195</v>
      </c>
      <c r="H10" s="7">
        <f t="shared" si="3"/>
        <v>795</v>
      </c>
      <c r="I10" s="7">
        <f t="shared" si="1"/>
        <v>990</v>
      </c>
      <c r="J10" s="9">
        <f t="shared" si="2"/>
        <v>0.17948717948717949</v>
      </c>
      <c r="K10" s="9">
        <f t="shared" si="2"/>
        <v>0.44102564102564101</v>
      </c>
      <c r="L10" s="9">
        <f t="shared" si="2"/>
        <v>0</v>
      </c>
      <c r="M10" s="9">
        <f t="shared" si="2"/>
        <v>0.37948717948717947</v>
      </c>
      <c r="N10" s="9">
        <f t="shared" si="4"/>
        <v>0.19696969696969696</v>
      </c>
      <c r="O10" s="9">
        <f t="shared" si="5"/>
        <v>0.80303030303030298</v>
      </c>
    </row>
    <row r="11" spans="1:256" x14ac:dyDescent="0.2">
      <c r="A11" s="6" t="s">
        <v>16</v>
      </c>
      <c r="B11" s="8">
        <v>43</v>
      </c>
      <c r="C11" s="8">
        <v>4</v>
      </c>
      <c r="D11" s="8">
        <v>131</v>
      </c>
      <c r="E11" s="8">
        <v>9</v>
      </c>
      <c r="F11" s="8">
        <v>14</v>
      </c>
      <c r="G11" s="7">
        <f t="shared" si="0"/>
        <v>158</v>
      </c>
      <c r="H11" s="7">
        <f t="shared" si="3"/>
        <v>788</v>
      </c>
      <c r="I11" s="7">
        <f t="shared" si="1"/>
        <v>946</v>
      </c>
      <c r="J11" s="9">
        <f t="shared" si="2"/>
        <v>2.5316455696202531E-2</v>
      </c>
      <c r="K11" s="9">
        <f t="shared" si="2"/>
        <v>0.82911392405063289</v>
      </c>
      <c r="L11" s="9">
        <f t="shared" si="2"/>
        <v>5.6962025316455694E-2</v>
      </c>
      <c r="M11" s="9">
        <f t="shared" si="2"/>
        <v>8.8607594936708861E-2</v>
      </c>
      <c r="N11" s="9">
        <f t="shared" si="4"/>
        <v>0.16701902748414377</v>
      </c>
      <c r="O11" s="9">
        <f t="shared" si="5"/>
        <v>0.83298097251585623</v>
      </c>
    </row>
    <row r="12" spans="1:256" s="14" customFormat="1" x14ac:dyDescent="0.2">
      <c r="A12" s="6" t="s">
        <v>22</v>
      </c>
      <c r="B12" s="8">
        <v>38</v>
      </c>
      <c r="C12" s="8">
        <v>52</v>
      </c>
      <c r="D12" s="8">
        <v>90</v>
      </c>
      <c r="E12" s="8">
        <v>3</v>
      </c>
      <c r="F12" s="8">
        <v>65</v>
      </c>
      <c r="G12" s="7">
        <f t="shared" si="0"/>
        <v>210</v>
      </c>
      <c r="H12" s="7">
        <f t="shared" si="3"/>
        <v>626</v>
      </c>
      <c r="I12" s="7">
        <f t="shared" si="1"/>
        <v>836</v>
      </c>
      <c r="J12" s="9">
        <f>C12/$G12</f>
        <v>0.24761904761904763</v>
      </c>
      <c r="K12" s="9">
        <f>D12/$G12</f>
        <v>0.42857142857142855</v>
      </c>
      <c r="L12" s="9">
        <f>E12/$G12</f>
        <v>1.4285714285714285E-2</v>
      </c>
      <c r="M12" s="9">
        <f>F12/$G12</f>
        <v>0.30952380952380953</v>
      </c>
      <c r="N12" s="9">
        <f>G12/I12</f>
        <v>0.25119617224880381</v>
      </c>
      <c r="O12" s="9">
        <f>H12/I12</f>
        <v>0.74880382775119614</v>
      </c>
    </row>
    <row r="13" spans="1:256" x14ac:dyDescent="0.2">
      <c r="A13" s="10" t="s">
        <v>14</v>
      </c>
      <c r="B13" s="11">
        <f>SUM(B5:B12)</f>
        <v>304</v>
      </c>
      <c r="C13" s="12">
        <f>SUM(C5:C12)</f>
        <v>281</v>
      </c>
      <c r="D13" s="12">
        <f>SUM(D5:D12)</f>
        <v>802</v>
      </c>
      <c r="E13" s="12">
        <f>SUM(E5:E12)</f>
        <v>54</v>
      </c>
      <c r="F13" s="12">
        <f>SUM(F5:F12)</f>
        <v>370</v>
      </c>
      <c r="G13" s="11">
        <f t="shared" si="0"/>
        <v>1507</v>
      </c>
      <c r="H13" s="11">
        <f t="shared" si="3"/>
        <v>5181</v>
      </c>
      <c r="I13" s="11">
        <f>SUM(I5:I12)</f>
        <v>6688</v>
      </c>
      <c r="J13" s="13">
        <f t="shared" si="2"/>
        <v>0.18646317186463171</v>
      </c>
      <c r="K13" s="13">
        <f t="shared" si="2"/>
        <v>0.53218314532183142</v>
      </c>
      <c r="L13" s="13">
        <f t="shared" si="2"/>
        <v>3.5832780358327807E-2</v>
      </c>
      <c r="M13" s="13">
        <f t="shared" si="2"/>
        <v>0.24552090245520902</v>
      </c>
      <c r="N13" s="13">
        <f>G13/I13</f>
        <v>0.22532894736842105</v>
      </c>
      <c r="O13" s="13">
        <f>H13/I13</f>
        <v>0.77467105263157898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Roberta Balatti</cp:lastModifiedBy>
  <cp:lastPrinted>2021-01-29T16:54:37Z</cp:lastPrinted>
  <dcterms:created xsi:type="dcterms:W3CDTF">2009-09-10T08:27:27Z</dcterms:created>
  <dcterms:modified xsi:type="dcterms:W3CDTF">2022-03-08T11:48:56Z</dcterms:modified>
</cp:coreProperties>
</file>