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Risorse Umane Organizzazione\DOCUMENTI\UFFICIO PRESENZE\Tassi assenza per SITO\assenza_sito 2021\Da pubblicare\"/>
    </mc:Choice>
  </mc:AlternateContent>
  <bookViews>
    <workbookView xWindow="630" yWindow="765" windowWidth="19440" windowHeight="9165"/>
  </bookViews>
  <sheets>
    <sheet name="tassi_assenza_GIUGNO 2019" sheetId="1" r:id="rId1"/>
  </sheets>
  <definedNames>
    <definedName name="_xlnm.Print_Area" localSheetId="0">'tassi_assenza_GIUGNO 2019'!$A$1:$O$13</definedName>
  </definedNames>
  <calcPr calcId="162913"/>
</workbook>
</file>

<file path=xl/calcChain.xml><?xml version="1.0" encoding="utf-8"?>
<calcChain xmlns="http://schemas.openxmlformats.org/spreadsheetml/2006/main">
  <c r="F13" i="1" l="1"/>
  <c r="G12" i="1"/>
  <c r="M12" i="1" s="1"/>
  <c r="E13" i="1"/>
  <c r="D13" i="1"/>
  <c r="C13" i="1"/>
  <c r="B13" i="1"/>
  <c r="I12" i="1"/>
  <c r="G8" i="1"/>
  <c r="J8" i="1" s="1"/>
  <c r="G9" i="1"/>
  <c r="J9" i="1" s="1"/>
  <c r="G10" i="1"/>
  <c r="J10" i="1" s="1"/>
  <c r="G11" i="1"/>
  <c r="J11" i="1" s="1"/>
  <c r="I6" i="1"/>
  <c r="G6" i="1"/>
  <c r="K6" i="1" s="1"/>
  <c r="I11" i="1"/>
  <c r="I8" i="1"/>
  <c r="I7" i="1"/>
  <c r="G7" i="1"/>
  <c r="K7" i="1" s="1"/>
  <c r="I10" i="1"/>
  <c r="I5" i="1"/>
  <c r="I9" i="1"/>
  <c r="G5" i="1"/>
  <c r="M5" i="1" s="1"/>
  <c r="K10" i="1" l="1"/>
  <c r="L8" i="1"/>
  <c r="L11" i="1"/>
  <c r="N11" i="1"/>
  <c r="M11" i="1"/>
  <c r="M9" i="1"/>
  <c r="L9" i="1"/>
  <c r="H9" i="1"/>
  <c r="O9" i="1" s="1"/>
  <c r="K9" i="1"/>
  <c r="K8" i="1"/>
  <c r="N9" i="1"/>
  <c r="K12" i="1"/>
  <c r="N12" i="1"/>
  <c r="L12" i="1"/>
  <c r="J12" i="1"/>
  <c r="M10" i="1"/>
  <c r="N10" i="1"/>
  <c r="H10" i="1"/>
  <c r="O10" i="1" s="1"/>
  <c r="L10" i="1"/>
  <c r="M8" i="1"/>
  <c r="N8" i="1"/>
  <c r="H8" i="1"/>
  <c r="O8" i="1" s="1"/>
  <c r="G13" i="1"/>
  <c r="M13" i="1" s="1"/>
  <c r="J7" i="1"/>
  <c r="L7" i="1"/>
  <c r="J6" i="1"/>
  <c r="H6" i="1"/>
  <c r="O6" i="1" s="1"/>
  <c r="M6" i="1"/>
  <c r="L6" i="1"/>
  <c r="N6" i="1"/>
  <c r="N5" i="1"/>
  <c r="H12" i="1"/>
  <c r="O12" i="1" s="1"/>
  <c r="I13" i="1"/>
  <c r="H5" i="1"/>
  <c r="O5" i="1" s="1"/>
  <c r="K11" i="1"/>
  <c r="M7" i="1"/>
  <c r="H11" i="1"/>
  <c r="O11" i="1" s="1"/>
  <c r="N7" i="1"/>
  <c r="J5" i="1"/>
  <c r="H7" i="1"/>
  <c r="O7" i="1" s="1"/>
  <c r="K5" i="1"/>
  <c r="L5" i="1"/>
  <c r="H13" i="1" l="1"/>
  <c r="O13" i="1" s="1"/>
  <c r="L13" i="1"/>
  <c r="J13" i="1"/>
  <c r="K13" i="1"/>
  <c r="N13" i="1"/>
</calcChain>
</file>

<file path=xl/sharedStrings.xml><?xml version="1.0" encoding="utf-8"?>
<sst xmlns="http://schemas.openxmlformats.org/spreadsheetml/2006/main" count="28" uniqueCount="24">
  <si>
    <t>GIORNATE LAVORATIVE MENSILI</t>
  </si>
  <si>
    <t>GIORNATE DI ASSENZA</t>
  </si>
  <si>
    <t>GIORNI DI ASSENZA</t>
  </si>
  <si>
    <t>GG.LAVORO</t>
  </si>
  <si>
    <t>GG. TEORICI</t>
  </si>
  <si>
    <t>TASSI DI ASSENZA SPECIFICI PER CAUSA</t>
  </si>
  <si>
    <t>% DI ASSENZA</t>
  </si>
  <si>
    <t>% DI PRESENZA</t>
  </si>
  <si>
    <t>STRUTTURA</t>
  </si>
  <si>
    <t xml:space="preserve">TOTALE DIPENDENTI </t>
  </si>
  <si>
    <t>MALATTIA INFORTUNI</t>
  </si>
  <si>
    <t>FERIE FESTIVITA'</t>
  </si>
  <si>
    <t>MATERNITA'</t>
  </si>
  <si>
    <t>ALTRE ASSENZE</t>
  </si>
  <si>
    <t>TOTALE</t>
  </si>
  <si>
    <t>AREA 3 - Politiche sociali, per la casa e per il lavoro</t>
  </si>
  <si>
    <t>AREA 7 - Gestione del territorio, edilizia, beni e servizi ambientali, mobilità e trasporti</t>
  </si>
  <si>
    <t>AREA 1- Programmazione e controllo strategico, regolazione società parteicpate, qualità dei servizi</t>
  </si>
  <si>
    <t>AREA 2- Programmazione finanziaria, approvvigionamento di beni e servizi</t>
  </si>
  <si>
    <t>AREA 4 - Promozione delle attività culturali e formative, del turismo e dello sport</t>
  </si>
  <si>
    <t>AREA 5 - Valorizzazione del patrimonio comunale</t>
  </si>
  <si>
    <t>AREA 6 - Governo del territorio, opere pubbliche, manutenzioni e decoro urbano</t>
  </si>
  <si>
    <t>AREA di Staff - Sicurezza e Viabilità</t>
  </si>
  <si>
    <t>NOVEMBRE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</si>
</sst>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3" x14ac:knownFonts="1"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49" fontId="2" fillId="0" borderId="0" xfId="0" applyNumberFormat="1" applyFont="1" applyAlignment="1">
      <alignment horizontal="center" vertical="center"/>
    </xf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</cellXfs>
  <cellStyles count="1">
    <cellStyle name="Normale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3"/>
  <sheetViews>
    <sheetView tabSelected="1" zoomScale="120" zoomScaleNormal="120" workbookViewId="0">
      <selection activeCell="E17" sqref="E17"/>
    </sheetView>
  </sheetViews>
  <sheetFormatPr defaultRowHeight="12.75" x14ac:dyDescent="0.2"/>
  <cols>
    <col min="1" max="1" width="82.7109375" style="1" customWidth="1"/>
    <col min="2" max="9" width="12.7109375" style="1" customWidth="1"/>
    <col min="10" max="10" width="11.42578125" style="1" customWidth="1"/>
    <col min="11" max="15" width="12.7109375" style="1" customWidth="1"/>
    <col min="16" max="16" width="9.140625" style="1" customWidth="1"/>
    <col min="17" max="16384" width="9.140625" style="1"/>
  </cols>
  <sheetData>
    <row r="1" spans="1:256" ht="23.25" x14ac:dyDescent="0.2">
      <c r="A1" s="15" t="s">
        <v>23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</row>
    <row r="2" spans="1:256" s="17" customFormat="1" x14ac:dyDescent="0.2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16"/>
      <c r="FG2" s="16"/>
      <c r="FH2" s="16"/>
      <c r="FI2" s="16"/>
      <c r="FJ2" s="16"/>
      <c r="FK2" s="16"/>
      <c r="FL2" s="16"/>
      <c r="FM2" s="16"/>
      <c r="FN2" s="16"/>
      <c r="FO2" s="16"/>
      <c r="FP2" s="16"/>
      <c r="FQ2" s="16"/>
      <c r="FR2" s="16"/>
      <c r="FS2" s="16"/>
      <c r="FT2" s="16"/>
      <c r="FU2" s="16"/>
      <c r="FV2" s="16"/>
      <c r="FW2" s="16"/>
      <c r="FX2" s="16"/>
      <c r="FY2" s="16"/>
      <c r="FZ2" s="16"/>
      <c r="GA2" s="16"/>
      <c r="GB2" s="16"/>
      <c r="GC2" s="16"/>
      <c r="GD2" s="16"/>
      <c r="GE2" s="16"/>
      <c r="GF2" s="16"/>
      <c r="GG2" s="16"/>
      <c r="GH2" s="16"/>
      <c r="GI2" s="16"/>
      <c r="GJ2" s="16"/>
      <c r="GK2" s="16"/>
      <c r="GL2" s="16"/>
      <c r="GM2" s="16"/>
      <c r="GN2" s="16"/>
      <c r="GO2" s="16"/>
      <c r="GP2" s="16"/>
      <c r="GQ2" s="16"/>
      <c r="GR2" s="16"/>
      <c r="GS2" s="16"/>
      <c r="GT2" s="16"/>
      <c r="GU2" s="16"/>
      <c r="GV2" s="16"/>
      <c r="GW2" s="16"/>
      <c r="GX2" s="16"/>
      <c r="GY2" s="16"/>
      <c r="GZ2" s="16"/>
      <c r="HA2" s="16"/>
      <c r="HB2" s="16"/>
      <c r="HC2" s="16"/>
      <c r="HD2" s="16"/>
      <c r="HE2" s="16"/>
      <c r="HF2" s="16"/>
      <c r="HG2" s="16"/>
      <c r="HH2" s="16"/>
      <c r="HI2" s="16"/>
      <c r="HJ2" s="16"/>
      <c r="HK2" s="16"/>
      <c r="HL2" s="16"/>
      <c r="HM2" s="16"/>
      <c r="HN2" s="16"/>
      <c r="HO2" s="16"/>
      <c r="HP2" s="16"/>
      <c r="HQ2" s="16"/>
      <c r="HR2" s="16"/>
      <c r="HS2" s="16"/>
      <c r="HT2" s="16"/>
      <c r="HU2" s="16"/>
      <c r="HV2" s="16"/>
      <c r="HW2" s="16"/>
      <c r="HX2" s="16"/>
      <c r="HY2" s="16"/>
      <c r="HZ2" s="16"/>
      <c r="IA2" s="16"/>
      <c r="IB2" s="16"/>
      <c r="IC2" s="16"/>
      <c r="ID2" s="16"/>
      <c r="IE2" s="16"/>
      <c r="IF2" s="16"/>
      <c r="IG2" s="16"/>
      <c r="IH2" s="16"/>
      <c r="II2" s="16"/>
      <c r="IJ2" s="16"/>
      <c r="IK2" s="16"/>
      <c r="IL2" s="16"/>
      <c r="IM2" s="16"/>
      <c r="IN2" s="16"/>
      <c r="IO2" s="16"/>
      <c r="IP2" s="16"/>
      <c r="IQ2" s="16"/>
      <c r="IR2" s="16"/>
      <c r="IS2" s="16"/>
      <c r="IT2" s="16"/>
      <c r="IU2" s="16"/>
      <c r="IV2" s="16"/>
    </row>
    <row r="3" spans="1:256" s="5" customFormat="1" x14ac:dyDescent="0.2">
      <c r="A3" s="2" t="s">
        <v>0</v>
      </c>
      <c r="B3" s="3">
        <v>21</v>
      </c>
      <c r="C3" s="18" t="s">
        <v>1</v>
      </c>
      <c r="D3" s="18"/>
      <c r="E3" s="18"/>
      <c r="F3" s="18"/>
      <c r="G3" s="18" t="s">
        <v>2</v>
      </c>
      <c r="H3" s="18" t="s">
        <v>3</v>
      </c>
      <c r="I3" s="18" t="s">
        <v>4</v>
      </c>
      <c r="J3" s="18" t="s">
        <v>5</v>
      </c>
      <c r="K3" s="18"/>
      <c r="L3" s="18"/>
      <c r="M3" s="18"/>
      <c r="N3" s="18" t="s">
        <v>6</v>
      </c>
      <c r="O3" s="18" t="s">
        <v>7</v>
      </c>
    </row>
    <row r="4" spans="1:256" s="5" customFormat="1" ht="26.25" customHeight="1" x14ac:dyDescent="0.2">
      <c r="A4" s="2" t="s">
        <v>8</v>
      </c>
      <c r="B4" s="2" t="s">
        <v>9</v>
      </c>
      <c r="C4" s="4" t="s">
        <v>10</v>
      </c>
      <c r="D4" s="4" t="s">
        <v>11</v>
      </c>
      <c r="E4" s="4" t="s">
        <v>12</v>
      </c>
      <c r="F4" s="4" t="s">
        <v>13</v>
      </c>
      <c r="G4" s="18"/>
      <c r="H4" s="18"/>
      <c r="I4" s="18"/>
      <c r="J4" s="3" t="s">
        <v>10</v>
      </c>
      <c r="K4" s="3" t="s">
        <v>11</v>
      </c>
      <c r="L4" s="3" t="s">
        <v>12</v>
      </c>
      <c r="M4" s="3" t="s">
        <v>13</v>
      </c>
      <c r="N4" s="18"/>
      <c r="O4" s="18"/>
    </row>
    <row r="5" spans="1:256" x14ac:dyDescent="0.2">
      <c r="A5" s="6" t="s">
        <v>17</v>
      </c>
      <c r="B5" s="7">
        <v>18</v>
      </c>
      <c r="C5" s="8">
        <v>2</v>
      </c>
      <c r="D5" s="8">
        <v>29</v>
      </c>
      <c r="E5" s="8">
        <v>0</v>
      </c>
      <c r="F5" s="8">
        <v>35</v>
      </c>
      <c r="G5" s="7">
        <f t="shared" ref="G5:G13" si="0">SUM(C5:F5)</f>
        <v>66</v>
      </c>
      <c r="H5" s="7">
        <f>I5-G5</f>
        <v>312</v>
      </c>
      <c r="I5" s="7">
        <f t="shared" ref="I5:I12" si="1">$B$3*B5</f>
        <v>378</v>
      </c>
      <c r="J5" s="9">
        <f t="shared" ref="J5:M13" si="2">C5/$G5</f>
        <v>3.0303030303030304E-2</v>
      </c>
      <c r="K5" s="9">
        <f t="shared" si="2"/>
        <v>0.43939393939393939</v>
      </c>
      <c r="L5" s="9">
        <f t="shared" si="2"/>
        <v>0</v>
      </c>
      <c r="M5" s="9">
        <f t="shared" si="2"/>
        <v>0.53030303030303028</v>
      </c>
      <c r="N5" s="9">
        <f>G5/I5</f>
        <v>0.17460317460317459</v>
      </c>
      <c r="O5" s="9">
        <f>H5/I5</f>
        <v>0.82539682539682535</v>
      </c>
    </row>
    <row r="6" spans="1:256" x14ac:dyDescent="0.2">
      <c r="A6" s="6" t="s">
        <v>18</v>
      </c>
      <c r="B6" s="8">
        <v>52</v>
      </c>
      <c r="C6" s="8">
        <v>27</v>
      </c>
      <c r="D6" s="8">
        <v>26</v>
      </c>
      <c r="E6" s="8">
        <v>5</v>
      </c>
      <c r="F6" s="8">
        <v>45</v>
      </c>
      <c r="G6" s="7">
        <f t="shared" si="0"/>
        <v>103</v>
      </c>
      <c r="H6" s="7">
        <f t="shared" ref="H6:H13" si="3">I6-G6</f>
        <v>989</v>
      </c>
      <c r="I6" s="7">
        <f t="shared" si="1"/>
        <v>1092</v>
      </c>
      <c r="J6" s="9">
        <f t="shared" si="2"/>
        <v>0.26213592233009708</v>
      </c>
      <c r="K6" s="9">
        <f t="shared" si="2"/>
        <v>0.25242718446601942</v>
      </c>
      <c r="L6" s="9">
        <f t="shared" si="2"/>
        <v>4.8543689320388349E-2</v>
      </c>
      <c r="M6" s="9">
        <f t="shared" si="2"/>
        <v>0.43689320388349512</v>
      </c>
      <c r="N6" s="9">
        <f t="shared" ref="N6:N11" si="4">G6/I6</f>
        <v>9.432234432234432E-2</v>
      </c>
      <c r="O6" s="9">
        <f t="shared" ref="O6:O11" si="5">H6/I6</f>
        <v>0.90567765567765568</v>
      </c>
    </row>
    <row r="7" spans="1:256" x14ac:dyDescent="0.2">
      <c r="A7" s="6" t="s">
        <v>15</v>
      </c>
      <c r="B7" s="8">
        <v>14</v>
      </c>
      <c r="C7" s="8">
        <v>0</v>
      </c>
      <c r="D7" s="8">
        <v>25</v>
      </c>
      <c r="E7" s="8">
        <v>0</v>
      </c>
      <c r="F7" s="8">
        <v>40</v>
      </c>
      <c r="G7" s="7">
        <f t="shared" si="0"/>
        <v>65</v>
      </c>
      <c r="H7" s="7">
        <f t="shared" si="3"/>
        <v>229</v>
      </c>
      <c r="I7" s="7">
        <f t="shared" si="1"/>
        <v>294</v>
      </c>
      <c r="J7" s="9">
        <f t="shared" si="2"/>
        <v>0</v>
      </c>
      <c r="K7" s="9">
        <f t="shared" si="2"/>
        <v>0.38461538461538464</v>
      </c>
      <c r="L7" s="9">
        <f t="shared" si="2"/>
        <v>0</v>
      </c>
      <c r="M7" s="9">
        <f t="shared" si="2"/>
        <v>0.61538461538461542</v>
      </c>
      <c r="N7" s="9">
        <f t="shared" si="4"/>
        <v>0.22108843537414966</v>
      </c>
      <c r="O7" s="9">
        <f t="shared" si="5"/>
        <v>0.77891156462585032</v>
      </c>
    </row>
    <row r="8" spans="1:256" x14ac:dyDescent="0.2">
      <c r="A8" s="6" t="s">
        <v>19</v>
      </c>
      <c r="B8" s="8">
        <v>64</v>
      </c>
      <c r="C8" s="8">
        <v>49</v>
      </c>
      <c r="D8" s="8">
        <v>67</v>
      </c>
      <c r="E8" s="8">
        <v>0</v>
      </c>
      <c r="F8" s="8">
        <v>152</v>
      </c>
      <c r="G8" s="7">
        <f t="shared" si="0"/>
        <v>268</v>
      </c>
      <c r="H8" s="7">
        <f t="shared" si="3"/>
        <v>1076</v>
      </c>
      <c r="I8" s="7">
        <f t="shared" si="1"/>
        <v>1344</v>
      </c>
      <c r="J8" s="9">
        <f t="shared" si="2"/>
        <v>0.18283582089552239</v>
      </c>
      <c r="K8" s="9">
        <f t="shared" si="2"/>
        <v>0.25</v>
      </c>
      <c r="L8" s="9">
        <f t="shared" si="2"/>
        <v>0</v>
      </c>
      <c r="M8" s="9">
        <f t="shared" si="2"/>
        <v>0.56716417910447758</v>
      </c>
      <c r="N8" s="9">
        <f t="shared" si="4"/>
        <v>0.19940476190476192</v>
      </c>
      <c r="O8" s="9">
        <f t="shared" si="5"/>
        <v>0.80059523809523814</v>
      </c>
    </row>
    <row r="9" spans="1:256" x14ac:dyDescent="0.2">
      <c r="A9" s="6" t="s">
        <v>20</v>
      </c>
      <c r="B9" s="7">
        <v>27</v>
      </c>
      <c r="C9" s="8">
        <v>39</v>
      </c>
      <c r="D9" s="8">
        <v>24</v>
      </c>
      <c r="E9" s="8">
        <v>6</v>
      </c>
      <c r="F9" s="8">
        <v>8</v>
      </c>
      <c r="G9" s="7">
        <f t="shared" si="0"/>
        <v>77</v>
      </c>
      <c r="H9" s="7">
        <f t="shared" si="3"/>
        <v>490</v>
      </c>
      <c r="I9" s="7">
        <f t="shared" si="1"/>
        <v>567</v>
      </c>
      <c r="J9" s="9">
        <f t="shared" si="2"/>
        <v>0.50649350649350644</v>
      </c>
      <c r="K9" s="9">
        <f t="shared" si="2"/>
        <v>0.31168831168831168</v>
      </c>
      <c r="L9" s="9">
        <f t="shared" si="2"/>
        <v>7.792207792207792E-2</v>
      </c>
      <c r="M9" s="9">
        <f t="shared" si="2"/>
        <v>0.1038961038961039</v>
      </c>
      <c r="N9" s="9">
        <f t="shared" si="4"/>
        <v>0.13580246913580246</v>
      </c>
      <c r="O9" s="9">
        <f t="shared" si="5"/>
        <v>0.86419753086419748</v>
      </c>
    </row>
    <row r="10" spans="1:256" x14ac:dyDescent="0.2">
      <c r="A10" s="6" t="s">
        <v>21</v>
      </c>
      <c r="B10" s="7">
        <v>45</v>
      </c>
      <c r="C10" s="8">
        <v>15</v>
      </c>
      <c r="D10" s="8">
        <v>55</v>
      </c>
      <c r="E10" s="8">
        <v>0</v>
      </c>
      <c r="F10" s="8">
        <v>98</v>
      </c>
      <c r="G10" s="7">
        <f t="shared" si="0"/>
        <v>168</v>
      </c>
      <c r="H10" s="7">
        <f t="shared" si="3"/>
        <v>777</v>
      </c>
      <c r="I10" s="7">
        <f t="shared" si="1"/>
        <v>945</v>
      </c>
      <c r="J10" s="9">
        <f t="shared" si="2"/>
        <v>8.9285714285714288E-2</v>
      </c>
      <c r="K10" s="9">
        <f t="shared" si="2"/>
        <v>0.32738095238095238</v>
      </c>
      <c r="L10" s="9">
        <f t="shared" si="2"/>
        <v>0</v>
      </c>
      <c r="M10" s="9">
        <f t="shared" si="2"/>
        <v>0.58333333333333337</v>
      </c>
      <c r="N10" s="9">
        <f t="shared" si="4"/>
        <v>0.17777777777777778</v>
      </c>
      <c r="O10" s="9">
        <f t="shared" si="5"/>
        <v>0.82222222222222219</v>
      </c>
    </row>
    <row r="11" spans="1:256" x14ac:dyDescent="0.2">
      <c r="A11" s="6" t="s">
        <v>16</v>
      </c>
      <c r="B11" s="8">
        <v>43</v>
      </c>
      <c r="C11" s="8">
        <v>12</v>
      </c>
      <c r="D11" s="8">
        <v>43</v>
      </c>
      <c r="E11" s="8">
        <v>10</v>
      </c>
      <c r="F11" s="8">
        <v>47</v>
      </c>
      <c r="G11" s="7">
        <f t="shared" si="0"/>
        <v>112</v>
      </c>
      <c r="H11" s="7">
        <f t="shared" si="3"/>
        <v>791</v>
      </c>
      <c r="I11" s="7">
        <f t="shared" si="1"/>
        <v>903</v>
      </c>
      <c r="J11" s="9">
        <f t="shared" si="2"/>
        <v>0.10714285714285714</v>
      </c>
      <c r="K11" s="9">
        <f t="shared" si="2"/>
        <v>0.38392857142857145</v>
      </c>
      <c r="L11" s="9">
        <f t="shared" si="2"/>
        <v>8.9285714285714288E-2</v>
      </c>
      <c r="M11" s="9">
        <f t="shared" si="2"/>
        <v>0.41964285714285715</v>
      </c>
      <c r="N11" s="9">
        <f t="shared" si="4"/>
        <v>0.12403100775193798</v>
      </c>
      <c r="O11" s="9">
        <f t="shared" si="5"/>
        <v>0.87596899224806202</v>
      </c>
    </row>
    <row r="12" spans="1:256" s="14" customFormat="1" x14ac:dyDescent="0.2">
      <c r="A12" s="6" t="s">
        <v>22</v>
      </c>
      <c r="B12" s="8">
        <v>36</v>
      </c>
      <c r="C12" s="8">
        <v>64</v>
      </c>
      <c r="D12" s="8">
        <v>45</v>
      </c>
      <c r="E12" s="8">
        <v>0</v>
      </c>
      <c r="F12" s="8">
        <v>56</v>
      </c>
      <c r="G12" s="7">
        <f t="shared" si="0"/>
        <v>165</v>
      </c>
      <c r="H12" s="7">
        <f t="shared" si="3"/>
        <v>591</v>
      </c>
      <c r="I12" s="7">
        <f t="shared" si="1"/>
        <v>756</v>
      </c>
      <c r="J12" s="9">
        <f>C12/$G12</f>
        <v>0.38787878787878788</v>
      </c>
      <c r="K12" s="9">
        <f>D12/$G12</f>
        <v>0.27272727272727271</v>
      </c>
      <c r="L12" s="9">
        <f>E12/$G12</f>
        <v>0</v>
      </c>
      <c r="M12" s="9">
        <f>F12/$G12</f>
        <v>0.33939393939393941</v>
      </c>
      <c r="N12" s="9">
        <f>G12/I12</f>
        <v>0.21825396825396826</v>
      </c>
      <c r="O12" s="9">
        <f>H12/I12</f>
        <v>0.78174603174603174</v>
      </c>
    </row>
    <row r="13" spans="1:256" x14ac:dyDescent="0.2">
      <c r="A13" s="10" t="s">
        <v>14</v>
      </c>
      <c r="B13" s="11">
        <f>SUM(B5:B12)</f>
        <v>299</v>
      </c>
      <c r="C13" s="12">
        <f>SUM(C5:C12)</f>
        <v>208</v>
      </c>
      <c r="D13" s="12">
        <f>SUM(D5:D12)</f>
        <v>314</v>
      </c>
      <c r="E13" s="12">
        <f>SUM(E5:E12)</f>
        <v>21</v>
      </c>
      <c r="F13" s="12">
        <f>SUM(F5:F12)</f>
        <v>481</v>
      </c>
      <c r="G13" s="11">
        <f t="shared" si="0"/>
        <v>1024</v>
      </c>
      <c r="H13" s="11">
        <f t="shared" si="3"/>
        <v>5255</v>
      </c>
      <c r="I13" s="11">
        <f>SUM(I5:I12)</f>
        <v>6279</v>
      </c>
      <c r="J13" s="13">
        <f t="shared" si="2"/>
        <v>0.203125</v>
      </c>
      <c r="K13" s="13">
        <f t="shared" si="2"/>
        <v>0.306640625</v>
      </c>
      <c r="L13" s="13">
        <f t="shared" si="2"/>
        <v>2.05078125E-2</v>
      </c>
      <c r="M13" s="13">
        <f t="shared" si="2"/>
        <v>0.4697265625</v>
      </c>
      <c r="N13" s="13">
        <f>G13/I13</f>
        <v>0.16308329351807613</v>
      </c>
      <c r="O13" s="13">
        <f>H13/I13</f>
        <v>0.83691670648192384</v>
      </c>
    </row>
  </sheetData>
  <mergeCells count="9">
    <mergeCell ref="A1:O1"/>
    <mergeCell ref="A2:XFD2"/>
    <mergeCell ref="C3:F3"/>
    <mergeCell ref="G3:G4"/>
    <mergeCell ref="H3:H4"/>
    <mergeCell ref="I3:I4"/>
    <mergeCell ref="J3:M3"/>
    <mergeCell ref="N3:N4"/>
    <mergeCell ref="O3:O4"/>
  </mergeCells>
  <printOptions horizontalCentered="1" verticalCentered="1"/>
  <pageMargins left="0" right="0" top="0.98425196850393704" bottom="0.98425196850393704" header="0.511811023622047" footer="0.511811023622047"/>
  <pageSetup paperSize="9" scale="55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tassi_assenza_GIUGNO 2019</vt:lpstr>
      <vt:lpstr>'tassi_assenza_GIUGNO 2019'!Area_stampa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tdapolito</dc:creator>
  <cp:lastModifiedBy>Roberta Balatti</cp:lastModifiedBy>
  <cp:lastPrinted>2021-01-29T16:54:37Z</cp:lastPrinted>
  <dcterms:created xsi:type="dcterms:W3CDTF">2009-09-10T08:27:27Z</dcterms:created>
  <dcterms:modified xsi:type="dcterms:W3CDTF">2022-03-08T10:56:11Z</dcterms:modified>
</cp:coreProperties>
</file>