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e_sito_2023\da pubblicare\"/>
    </mc:Choice>
  </mc:AlternateContent>
  <bookViews>
    <workbookView xWindow="0" yWindow="0" windowWidth="28800" windowHeight="12300"/>
  </bookViews>
  <sheets>
    <sheet name="tassi_assenza_GIUGNO 2019" sheetId="1" r:id="rId1"/>
  </sheets>
  <definedNames>
    <definedName name="_xlnm.Print_Area" localSheetId="0">'tassi_assenza_GIUGNO 2019'!$A$1:$O$12</definedName>
  </definedNames>
  <calcPr calcId="162913"/>
</workbook>
</file>

<file path=xl/calcChain.xml><?xml version="1.0" encoding="utf-8"?>
<calcChain xmlns="http://schemas.openxmlformats.org/spreadsheetml/2006/main">
  <c r="F12" i="1" l="1"/>
  <c r="E12" i="1"/>
  <c r="D12" i="1"/>
  <c r="C12" i="1"/>
  <c r="B12" i="1"/>
  <c r="I5" i="1" l="1"/>
  <c r="G5" i="1"/>
  <c r="M5" i="1" s="1"/>
  <c r="J5" i="1" l="1"/>
  <c r="N5" i="1"/>
  <c r="K5" i="1"/>
  <c r="H5" i="1"/>
  <c r="O5" i="1" s="1"/>
  <c r="L5" i="1"/>
  <c r="G9" i="1"/>
  <c r="J9" i="1" s="1"/>
  <c r="G10" i="1"/>
  <c r="J10" i="1" s="1"/>
  <c r="G11" i="1"/>
  <c r="J11" i="1" s="1"/>
  <c r="I7" i="1"/>
  <c r="G7" i="1"/>
  <c r="K7" i="1" s="1"/>
  <c r="I9" i="1"/>
  <c r="I8" i="1"/>
  <c r="G8" i="1"/>
  <c r="K8" i="1" s="1"/>
  <c r="I11" i="1"/>
  <c r="I6" i="1"/>
  <c r="I10" i="1"/>
  <c r="G6" i="1"/>
  <c r="M6" i="1" s="1"/>
  <c r="I12" i="1" l="1"/>
  <c r="K11" i="1"/>
  <c r="L9" i="1"/>
  <c r="M10" i="1"/>
  <c r="L10" i="1"/>
  <c r="H10" i="1"/>
  <c r="O10" i="1" s="1"/>
  <c r="K10" i="1"/>
  <c r="K9" i="1"/>
  <c r="N10" i="1"/>
  <c r="M11" i="1"/>
  <c r="N11" i="1"/>
  <c r="H11" i="1"/>
  <c r="O11" i="1" s="1"/>
  <c r="L11" i="1"/>
  <c r="M9" i="1"/>
  <c r="N9" i="1"/>
  <c r="H9" i="1"/>
  <c r="O9" i="1" s="1"/>
  <c r="G12" i="1"/>
  <c r="M12" i="1" s="1"/>
  <c r="J8" i="1"/>
  <c r="L8" i="1"/>
  <c r="J7" i="1"/>
  <c r="H7" i="1"/>
  <c r="O7" i="1" s="1"/>
  <c r="M7" i="1"/>
  <c r="L7" i="1"/>
  <c r="N7" i="1"/>
  <c r="N6" i="1"/>
  <c r="H6" i="1"/>
  <c r="O6" i="1" s="1"/>
  <c r="M8" i="1"/>
  <c r="N8" i="1"/>
  <c r="J6" i="1"/>
  <c r="H8" i="1"/>
  <c r="O8" i="1" s="1"/>
  <c r="K6" i="1"/>
  <c r="L6" i="1"/>
  <c r="H12" i="1" l="1"/>
  <c r="O12" i="1" s="1"/>
  <c r="L12" i="1"/>
  <c r="J12" i="1"/>
  <c r="K12" i="1"/>
  <c r="N12" i="1"/>
</calcChain>
</file>

<file path=xl/sharedStrings.xml><?xml version="1.0" encoding="utf-8"?>
<sst xmlns="http://schemas.openxmlformats.org/spreadsheetml/2006/main" count="26" uniqueCount="22">
  <si>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</si>
  <si>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</si>
  <si>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</si>
  <si>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</si>
  <si>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</si>
  <si>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</si>
  <si>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</si>
  <si>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</si>
  <si>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</si>
  <si>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>MALATTIA INFORTUNI</t>
  </si>
  <si>
    <t>MATERNITA'</t>
  </si>
  <si>
    <t>ALTRE ASSENZE</t>
  </si>
  <si>
    <t>TOTALE</t>
  </si>
  <si>
    <t>AREA 1</t>
  </si>
  <si>
    <t>AREA 2</t>
  </si>
  <si>
    <t xml:space="preserve">AREA 3 </t>
  </si>
  <si>
    <t xml:space="preserve">AREA 4 </t>
  </si>
  <si>
    <t xml:space="preserve">AREA 5 </t>
  </si>
  <si>
    <t xml:space="preserve">AREA 6 </t>
  </si>
  <si>
    <t>AREA SG</t>
  </si>
  <si>
    <t xml:space="preserve">FERIE </t>
  </si>
  <si>
    <t>LUGLIO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</si>
</sst>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12"/>
  <sheetViews>
    <sheetView tabSelected="1" zoomScale="120" zoomScaleNormal="120" workbookViewId="0">
      <selection activeCell="B12" sqref="B12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5" t="s">
        <v>21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256" s="17" customForma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s="5" customFormat="1" x14ac:dyDescent="0.2">
      <c r="A3" s="2" t="s">
        <v>0</v>
      </c>
      <c r="B3" s="3">
        <v>21</v>
      </c>
      <c r="C3" s="18" t="s">
        <v>1</v>
      </c>
      <c r="D3" s="18"/>
      <c r="E3" s="18"/>
      <c r="F3" s="18"/>
      <c r="G3" s="18" t="s">
        <v>2</v>
      </c>
      <c r="H3" s="18" t="s">
        <v>3</v>
      </c>
      <c r="I3" s="18" t="s">
        <v>4</v>
      </c>
      <c r="J3" s="18" t="s">
        <v>5</v>
      </c>
      <c r="K3" s="18"/>
      <c r="L3" s="18"/>
      <c r="M3" s="18"/>
      <c r="N3" s="18" t="s">
        <v>6</v>
      </c>
      <c r="O3" s="18" t="s">
        <v>7</v>
      </c>
    </row>
    <row r="4" spans="1:256" s="5" customFormat="1" ht="26.25" customHeight="1" x14ac:dyDescent="0.2">
      <c r="A4" s="2" t="s">
        <v>8</v>
      </c>
      <c r="B4" s="2"/>
      <c r="C4" s="4" t="s">
        <v>9</v>
      </c>
      <c r="D4" s="4" t="s">
        <v>20</v>
      </c>
      <c r="E4" s="4" t="s">
        <v>10</v>
      </c>
      <c r="F4" s="4" t="s">
        <v>11</v>
      </c>
      <c r="G4" s="18"/>
      <c r="H4" s="18"/>
      <c r="I4" s="18"/>
      <c r="J4" s="3" t="s">
        <v>9</v>
      </c>
      <c r="K4" s="3" t="s">
        <v>20</v>
      </c>
      <c r="L4" s="3" t="s">
        <v>10</v>
      </c>
      <c r="M4" s="3" t="s">
        <v>11</v>
      </c>
      <c r="N4" s="18"/>
      <c r="O4" s="18"/>
    </row>
    <row r="5" spans="1:256" s="14" customFormat="1" x14ac:dyDescent="0.2">
      <c r="A5" s="6" t="s">
        <v>19</v>
      </c>
      <c r="B5" s="7">
        <v>21</v>
      </c>
      <c r="C5" s="8">
        <v>5</v>
      </c>
      <c r="D5" s="8">
        <v>55</v>
      </c>
      <c r="E5" s="8">
        <v>15</v>
      </c>
      <c r="F5" s="8">
        <v>13</v>
      </c>
      <c r="G5" s="7">
        <f t="shared" ref="G5" si="0">SUM(C5:F5)</f>
        <v>88</v>
      </c>
      <c r="H5" s="7">
        <f>I5-G5</f>
        <v>353</v>
      </c>
      <c r="I5" s="7">
        <f t="shared" ref="I5" si="1">$B$3*B5</f>
        <v>441</v>
      </c>
      <c r="J5" s="9">
        <f t="shared" ref="J5" si="2">C5/$G5</f>
        <v>5.6818181818181816E-2</v>
      </c>
      <c r="K5" s="9">
        <f t="shared" ref="K5" si="3">D5/$G5</f>
        <v>0.625</v>
      </c>
      <c r="L5" s="9">
        <f t="shared" ref="L5" si="4">E5/$G5</f>
        <v>0.17045454545454544</v>
      </c>
      <c r="M5" s="9">
        <f t="shared" ref="M5" si="5">F5/$G5</f>
        <v>0.14772727272727273</v>
      </c>
      <c r="N5" s="9">
        <f>G5/I5</f>
        <v>0.19954648526077098</v>
      </c>
      <c r="O5" s="9">
        <f>H5/I5</f>
        <v>0.80045351473922899</v>
      </c>
    </row>
    <row r="6" spans="1:256" x14ac:dyDescent="0.2">
      <c r="A6" s="6" t="s">
        <v>13</v>
      </c>
      <c r="B6" s="7">
        <v>49</v>
      </c>
      <c r="C6" s="8">
        <v>53</v>
      </c>
      <c r="D6" s="8">
        <v>179</v>
      </c>
      <c r="E6" s="8">
        <v>0</v>
      </c>
      <c r="F6" s="8">
        <v>69</v>
      </c>
      <c r="G6" s="7">
        <f t="shared" ref="G6:G12" si="6">SUM(C6:F6)</f>
        <v>301</v>
      </c>
      <c r="H6" s="7">
        <f>I6-G6</f>
        <v>728</v>
      </c>
      <c r="I6" s="7">
        <f t="shared" ref="I6:I11" si="7">$B$3*B6</f>
        <v>1029</v>
      </c>
      <c r="J6" s="9">
        <f t="shared" ref="J6:M12" si="8">C6/$G6</f>
        <v>0.17607973421926909</v>
      </c>
      <c r="K6" s="9">
        <f t="shared" si="8"/>
        <v>0.59468438538205981</v>
      </c>
      <c r="L6" s="9">
        <f t="shared" si="8"/>
        <v>0</v>
      </c>
      <c r="M6" s="9">
        <f t="shared" si="8"/>
        <v>0.2292358803986711</v>
      </c>
      <c r="N6" s="9">
        <f>G6/I6</f>
        <v>0.29251700680272108</v>
      </c>
      <c r="O6" s="9">
        <f>H6/I6</f>
        <v>0.70748299319727892</v>
      </c>
    </row>
    <row r="7" spans="1:256" x14ac:dyDescent="0.2">
      <c r="A7" s="6" t="s">
        <v>14</v>
      </c>
      <c r="B7" s="8">
        <v>18</v>
      </c>
      <c r="C7" s="8">
        <v>5</v>
      </c>
      <c r="D7" s="8">
        <v>66</v>
      </c>
      <c r="E7" s="8">
        <v>0</v>
      </c>
      <c r="F7" s="8">
        <v>20</v>
      </c>
      <c r="G7" s="7">
        <f t="shared" si="6"/>
        <v>91</v>
      </c>
      <c r="H7" s="7">
        <f t="shared" ref="H7:H12" si="9">I7-G7</f>
        <v>287</v>
      </c>
      <c r="I7" s="7">
        <f t="shared" si="7"/>
        <v>378</v>
      </c>
      <c r="J7" s="9">
        <f t="shared" si="8"/>
        <v>5.4945054945054944E-2</v>
      </c>
      <c r="K7" s="9">
        <f t="shared" si="8"/>
        <v>0.72527472527472525</v>
      </c>
      <c r="L7" s="9">
        <f t="shared" si="8"/>
        <v>0</v>
      </c>
      <c r="M7" s="9">
        <f t="shared" si="8"/>
        <v>0.21978021978021978</v>
      </c>
      <c r="N7" s="9">
        <f t="shared" ref="N7:N11" si="10">G7/I7</f>
        <v>0.24074074074074073</v>
      </c>
      <c r="O7" s="9">
        <f t="shared" ref="O7:O11" si="11">H7/I7</f>
        <v>0.7592592592592593</v>
      </c>
    </row>
    <row r="8" spans="1:256" x14ac:dyDescent="0.2">
      <c r="A8" s="6" t="s">
        <v>15</v>
      </c>
      <c r="B8" s="8">
        <v>52</v>
      </c>
      <c r="C8" s="8">
        <v>55</v>
      </c>
      <c r="D8" s="8">
        <v>194</v>
      </c>
      <c r="E8" s="8">
        <v>13</v>
      </c>
      <c r="F8" s="8">
        <v>43</v>
      </c>
      <c r="G8" s="7">
        <f t="shared" si="6"/>
        <v>305</v>
      </c>
      <c r="H8" s="7">
        <f t="shared" si="9"/>
        <v>787</v>
      </c>
      <c r="I8" s="7">
        <f t="shared" si="7"/>
        <v>1092</v>
      </c>
      <c r="J8" s="9">
        <f t="shared" si="8"/>
        <v>0.18032786885245902</v>
      </c>
      <c r="K8" s="9">
        <f t="shared" si="8"/>
        <v>0.63606557377049178</v>
      </c>
      <c r="L8" s="9">
        <f t="shared" si="8"/>
        <v>4.2622950819672129E-2</v>
      </c>
      <c r="M8" s="9">
        <f t="shared" si="8"/>
        <v>0.14098360655737704</v>
      </c>
      <c r="N8" s="9">
        <f t="shared" si="10"/>
        <v>0.27930402930402931</v>
      </c>
      <c r="O8" s="9">
        <f t="shared" si="11"/>
        <v>0.72069597069597069</v>
      </c>
    </row>
    <row r="9" spans="1:256" x14ac:dyDescent="0.2">
      <c r="A9" s="6" t="s">
        <v>16</v>
      </c>
      <c r="B9" s="8">
        <v>38</v>
      </c>
      <c r="C9" s="8">
        <v>20</v>
      </c>
      <c r="D9" s="8">
        <v>134</v>
      </c>
      <c r="E9" s="8">
        <v>10</v>
      </c>
      <c r="F9" s="8">
        <v>19</v>
      </c>
      <c r="G9" s="7">
        <f t="shared" si="6"/>
        <v>183</v>
      </c>
      <c r="H9" s="7">
        <f t="shared" si="9"/>
        <v>615</v>
      </c>
      <c r="I9" s="7">
        <f t="shared" si="7"/>
        <v>798</v>
      </c>
      <c r="J9" s="9">
        <f t="shared" si="8"/>
        <v>0.10928961748633879</v>
      </c>
      <c r="K9" s="9">
        <f t="shared" si="8"/>
        <v>0.73224043715846998</v>
      </c>
      <c r="L9" s="9">
        <f t="shared" si="8"/>
        <v>5.4644808743169397E-2</v>
      </c>
      <c r="M9" s="9">
        <f t="shared" si="8"/>
        <v>0.10382513661202186</v>
      </c>
      <c r="N9" s="9">
        <f t="shared" si="10"/>
        <v>0.22932330827067668</v>
      </c>
      <c r="O9" s="9">
        <f t="shared" si="11"/>
        <v>0.77067669172932329</v>
      </c>
    </row>
    <row r="10" spans="1:256" x14ac:dyDescent="0.2">
      <c r="A10" s="6" t="s">
        <v>17</v>
      </c>
      <c r="B10" s="7">
        <v>36</v>
      </c>
      <c r="C10" s="8">
        <v>85</v>
      </c>
      <c r="D10" s="8">
        <v>84</v>
      </c>
      <c r="E10" s="8">
        <v>0</v>
      </c>
      <c r="F10" s="8">
        <v>16</v>
      </c>
      <c r="G10" s="7">
        <f t="shared" si="6"/>
        <v>185</v>
      </c>
      <c r="H10" s="7">
        <f t="shared" si="9"/>
        <v>571</v>
      </c>
      <c r="I10" s="7">
        <f t="shared" si="7"/>
        <v>756</v>
      </c>
      <c r="J10" s="9">
        <f t="shared" si="8"/>
        <v>0.45945945945945948</v>
      </c>
      <c r="K10" s="9">
        <f t="shared" si="8"/>
        <v>0.45405405405405408</v>
      </c>
      <c r="L10" s="9">
        <f t="shared" si="8"/>
        <v>0</v>
      </c>
      <c r="M10" s="9">
        <f t="shared" si="8"/>
        <v>8.6486486486486491E-2</v>
      </c>
      <c r="N10" s="9">
        <f t="shared" si="10"/>
        <v>0.24470899470899471</v>
      </c>
      <c r="O10" s="9">
        <f t="shared" si="11"/>
        <v>0.75529100529100535</v>
      </c>
    </row>
    <row r="11" spans="1:256" x14ac:dyDescent="0.2">
      <c r="A11" s="6" t="s">
        <v>18</v>
      </c>
      <c r="B11" s="7">
        <v>69</v>
      </c>
      <c r="C11" s="8">
        <v>37</v>
      </c>
      <c r="D11" s="8">
        <v>247</v>
      </c>
      <c r="E11" s="8">
        <v>17</v>
      </c>
      <c r="F11" s="8">
        <v>64</v>
      </c>
      <c r="G11" s="7">
        <f t="shared" si="6"/>
        <v>365</v>
      </c>
      <c r="H11" s="7">
        <f t="shared" si="9"/>
        <v>1084</v>
      </c>
      <c r="I11" s="7">
        <f t="shared" si="7"/>
        <v>1449</v>
      </c>
      <c r="J11" s="9">
        <f t="shared" si="8"/>
        <v>0.10136986301369863</v>
      </c>
      <c r="K11" s="9">
        <f t="shared" si="8"/>
        <v>0.67671232876712328</v>
      </c>
      <c r="L11" s="9">
        <f t="shared" si="8"/>
        <v>4.6575342465753428E-2</v>
      </c>
      <c r="M11" s="9">
        <f t="shared" si="8"/>
        <v>0.17534246575342466</v>
      </c>
      <c r="N11" s="9">
        <f t="shared" si="10"/>
        <v>0.25189786059351277</v>
      </c>
      <c r="O11" s="9">
        <f t="shared" si="11"/>
        <v>0.74810213940648729</v>
      </c>
    </row>
    <row r="12" spans="1:256" x14ac:dyDescent="0.2">
      <c r="A12" s="10" t="s">
        <v>12</v>
      </c>
      <c r="B12" s="11">
        <f>SUM(B5:B11)</f>
        <v>283</v>
      </c>
      <c r="C12" s="12">
        <f>SUM(C5:C11)</f>
        <v>260</v>
      </c>
      <c r="D12" s="12">
        <f>SUM(D5:D11)</f>
        <v>959</v>
      </c>
      <c r="E12" s="12">
        <f>SUM(E5:E11)</f>
        <v>55</v>
      </c>
      <c r="F12" s="12">
        <f>SUM(F5:F11)</f>
        <v>244</v>
      </c>
      <c r="G12" s="11">
        <f t="shared" si="6"/>
        <v>1518</v>
      </c>
      <c r="H12" s="11">
        <f t="shared" si="9"/>
        <v>4425</v>
      </c>
      <c r="I12" s="11">
        <f>SUM(I5:I11)</f>
        <v>5943</v>
      </c>
      <c r="J12" s="13">
        <f t="shared" si="8"/>
        <v>0.17127799736495389</v>
      </c>
      <c r="K12" s="13">
        <f t="shared" si="8"/>
        <v>0.63175230566534912</v>
      </c>
      <c r="L12" s="13">
        <f t="shared" si="8"/>
        <v>3.6231884057971016E-2</v>
      </c>
      <c r="M12" s="13">
        <f t="shared" si="8"/>
        <v>0.16073781291172595</v>
      </c>
      <c r="N12" s="13">
        <f>G12/I12</f>
        <v>0.25542655224634025</v>
      </c>
      <c r="O12" s="13">
        <f>H12/I12</f>
        <v>0.74457344775365975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.25" right="0.25" top="0.75" bottom="0.75" header="0.3" footer="0.3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Roberta Balatti</cp:lastModifiedBy>
  <cp:lastPrinted>2023-11-06T11:32:44Z</cp:lastPrinted>
  <dcterms:created xsi:type="dcterms:W3CDTF">2009-09-10T08:27:27Z</dcterms:created>
  <dcterms:modified xsi:type="dcterms:W3CDTF">2023-11-06T11:34:12Z</dcterms:modified>
</cp:coreProperties>
</file>