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25"/>
  </bookViews>
  <sheets>
    <sheet name="segretario " sheetId="2" r:id="rId1"/>
  </sheets>
  <calcPr calcId="145621"/>
</workbook>
</file>

<file path=xl/calcChain.xml><?xml version="1.0" encoding="utf-8"?>
<calcChain xmlns="http://schemas.openxmlformats.org/spreadsheetml/2006/main">
  <c r="E17" i="2" l="1"/>
  <c r="D17" i="2"/>
  <c r="C17" i="2"/>
  <c r="A17" i="2"/>
  <c r="A13" i="2" l="1"/>
  <c r="C13" i="2"/>
  <c r="D13" i="2"/>
  <c r="E13" i="2"/>
  <c r="H13" i="2"/>
  <c r="H17" i="2"/>
</calcChain>
</file>

<file path=xl/sharedStrings.xml><?xml version="1.0" encoding="utf-8"?>
<sst xmlns="http://schemas.openxmlformats.org/spreadsheetml/2006/main" count="33" uniqueCount="19">
  <si>
    <t>Stipendio tabellare</t>
  </si>
  <si>
    <t>Vacanza contrattuale</t>
  </si>
  <si>
    <t>Retribuzione di posizione</t>
  </si>
  <si>
    <t>TOTALE</t>
  </si>
  <si>
    <t>Retribuzione individuale di anzianità</t>
  </si>
  <si>
    <t>Incremento retribuzione di posizione</t>
  </si>
  <si>
    <t>Comune di Lecco</t>
  </si>
  <si>
    <t>Retribuzioni lorde del Segretario Generale</t>
  </si>
  <si>
    <t>Indennità di Reggenza</t>
  </si>
  <si>
    <t>Retribuzione di risultato   2017</t>
  </si>
  <si>
    <t>CU 2019 redditi anno 2018</t>
  </si>
  <si>
    <t xml:space="preserve">Anno 2018  Dott. Sandro De Martino </t>
  </si>
  <si>
    <t>Retribuzione di risultato   2018</t>
  </si>
  <si>
    <t>CU 2020 redditi anno 2019</t>
  </si>
  <si>
    <t>Anno 2017  Dott. Sandro De Martino (assunzione 04/10/2017)</t>
  </si>
  <si>
    <t>CU 2018 redditi anno 2017</t>
  </si>
  <si>
    <t xml:space="preserve">Retribuzione di risultato   </t>
  </si>
  <si>
    <t xml:space="preserve">Anno 2019  Dott. Sandro De Martino (cessazione 31/10/2019) </t>
  </si>
  <si>
    <t>ultimo aggiornamento 16/12/2019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</si>
</sst>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24">
    <xf numFmtId="0" fontId="0" fillId="0" borderId="0" xfId="0"/>
    <xf numFmtId="0" fontId="1" fillId="0" borderId="0" xfId="0" applyFont="1"/>
    <xf numFmtId="4" fontId="0" fillId="0" borderId="5" xfId="0" applyNumberFormat="1" applyBorder="1"/>
    <xf numFmtId="4" fontId="0" fillId="0" borderId="6" xfId="0" applyNumberFormat="1" applyBorder="1"/>
    <xf numFmtId="4" fontId="0" fillId="0" borderId="3" xfId="0" applyNumberFormat="1" applyBorder="1"/>
    <xf numFmtId="4" fontId="0" fillId="0" borderId="2" xfId="0" applyNumberFormat="1" applyBorder="1" applyAlignment="1">
      <alignment horizontal="right"/>
    </xf>
    <xf numFmtId="4" fontId="3" fillId="0" borderId="3" xfId="0" applyNumberFormat="1" applyFont="1" applyFill="1" applyBorder="1"/>
    <xf numFmtId="0" fontId="0" fillId="0" borderId="3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wrapText="1"/>
    </xf>
    <xf numFmtId="0" fontId="0" fillId="0" borderId="2" xfId="0" applyBorder="1" applyAlignment="1">
      <alignment horizontal="center" vertical="center" wrapText="1"/>
    </xf>
    <xf numFmtId="43" fontId="0" fillId="0" borderId="6" xfId="1" applyFont="1" applyBorder="1"/>
    <xf numFmtId="43" fontId="0" fillId="0" borderId="4" xfId="1" applyFont="1" applyBorder="1"/>
    <xf numFmtId="0" fontId="1" fillId="0" borderId="0" xfId="0" applyFont="1" applyAlignment="1">
      <alignment horizontal="center"/>
    </xf>
    <xf numFmtId="0" fontId="0" fillId="0" borderId="3" xfId="0" applyBorder="1"/>
    <xf numFmtId="0" fontId="0" fillId="0" borderId="0" xfId="0" applyBorder="1"/>
    <xf numFmtId="0" fontId="0" fillId="0" borderId="0" xfId="0" applyBorder="1" applyAlignment="1">
      <alignment horizontal="center" wrapText="1"/>
    </xf>
    <xf numFmtId="4" fontId="0" fillId="0" borderId="0" xfId="0" applyNumberFormat="1" applyBorder="1"/>
    <xf numFmtId="0" fontId="0" fillId="0" borderId="3" xfId="0" applyBorder="1" applyAlignment="1">
      <alignment horizontal="center" vertical="center" wrapText="1"/>
    </xf>
    <xf numFmtId="14" fontId="0" fillId="0" borderId="0" xfId="0" applyNumberForma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2">
    <cellStyle name="Migliaia" xfId="1" builtinId="3"/>
    <cellStyle name="Normal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tabSelected="1" zoomScaleNormal="100" workbookViewId="0">
      <selection activeCell="G4" sqref="G4"/>
    </sheetView>
  </sheetViews>
  <sheetFormatPr defaultRowHeight="15" x14ac:dyDescent="0.25"/>
  <cols>
    <col min="1" max="1" width="10" customWidth="1"/>
    <col min="2" max="2" width="11.85546875" customWidth="1"/>
    <col min="3" max="3" width="12.140625" customWidth="1"/>
    <col min="4" max="4" width="12.5703125" customWidth="1"/>
    <col min="5" max="5" width="14.42578125" customWidth="1"/>
    <col min="6" max="6" width="10.5703125" customWidth="1"/>
    <col min="7" max="7" width="12.42578125" customWidth="1"/>
    <col min="8" max="8" width="10.140625" customWidth="1"/>
    <col min="9" max="9" width="13.42578125" customWidth="1"/>
  </cols>
  <sheetData>
    <row r="1" spans="1:9" ht="21.75" customHeight="1" x14ac:dyDescent="0.35">
      <c r="A1" s="22" t="s">
        <v>6</v>
      </c>
      <c r="B1" s="22"/>
      <c r="C1" s="22"/>
      <c r="D1" s="22"/>
      <c r="E1" s="22"/>
      <c r="F1" s="22"/>
      <c r="G1" s="22"/>
      <c r="H1" s="22"/>
      <c r="I1" s="22"/>
    </row>
    <row r="2" spans="1:9" ht="14.45" customHeight="1" x14ac:dyDescent="0.3">
      <c r="A2" s="23" t="s">
        <v>7</v>
      </c>
      <c r="B2" s="23"/>
      <c r="C2" s="23"/>
      <c r="D2" s="23"/>
      <c r="E2" s="23"/>
      <c r="F2" s="23"/>
      <c r="G2" s="23"/>
      <c r="H2" s="23"/>
      <c r="I2" s="23"/>
    </row>
    <row r="3" spans="1:9" ht="14.45" customHeight="1" x14ac:dyDescent="0.3">
      <c r="A3" s="15"/>
      <c r="B3" s="15"/>
      <c r="C3" s="15"/>
      <c r="D3" s="15"/>
      <c r="E3" s="15"/>
      <c r="F3" s="15"/>
      <c r="G3" s="15"/>
      <c r="H3" s="15"/>
      <c r="I3" s="15"/>
    </row>
    <row r="4" spans="1:9" ht="14.45" customHeight="1" x14ac:dyDescent="0.3"/>
    <row r="5" spans="1:9" s="17" customFormat="1" ht="14.45" customHeight="1" x14ac:dyDescent="0.3">
      <c r="A5" s="1" t="s">
        <v>14</v>
      </c>
      <c r="B5" s="1"/>
      <c r="C5" s="1"/>
      <c r="D5" s="1"/>
      <c r="E5" s="1"/>
      <c r="F5"/>
      <c r="G5"/>
      <c r="H5"/>
      <c r="I5"/>
    </row>
    <row r="6" spans="1:9" s="17" customFormat="1" ht="43.7" customHeight="1" x14ac:dyDescent="0.25">
      <c r="A6" s="20" t="s">
        <v>0</v>
      </c>
      <c r="B6" s="20" t="s">
        <v>4</v>
      </c>
      <c r="C6" s="20" t="s">
        <v>1</v>
      </c>
      <c r="D6" s="20" t="s">
        <v>2</v>
      </c>
      <c r="E6" s="20" t="s">
        <v>5</v>
      </c>
      <c r="F6" s="20" t="s">
        <v>8</v>
      </c>
      <c r="G6" s="20" t="s">
        <v>16</v>
      </c>
      <c r="H6" s="20" t="s">
        <v>3</v>
      </c>
      <c r="I6" s="20" t="s">
        <v>15</v>
      </c>
    </row>
    <row r="7" spans="1:9" s="17" customFormat="1" ht="14.45" customHeight="1" x14ac:dyDescent="0.3">
      <c r="A7" s="4">
        <v>10550.88</v>
      </c>
      <c r="B7" s="16"/>
      <c r="C7" s="16">
        <v>63.85</v>
      </c>
      <c r="D7" s="4">
        <v>8074.09</v>
      </c>
      <c r="E7" s="4">
        <v>4403.46</v>
      </c>
      <c r="F7" s="4">
        <v>1780.38</v>
      </c>
      <c r="G7" s="16"/>
      <c r="H7" s="4">
        <v>24872.66</v>
      </c>
      <c r="I7" s="16"/>
    </row>
    <row r="8" spans="1:9" ht="14.45" customHeight="1" x14ac:dyDescent="0.3">
      <c r="A8" s="16"/>
      <c r="B8" s="16"/>
      <c r="C8" s="16"/>
      <c r="D8" s="16"/>
      <c r="E8" s="16"/>
      <c r="F8" s="16"/>
      <c r="G8" s="16"/>
      <c r="H8" s="16"/>
      <c r="I8" s="16"/>
    </row>
    <row r="9" spans="1:9" ht="14.45" customHeight="1" x14ac:dyDescent="0.3">
      <c r="A9" s="15"/>
      <c r="B9" s="15"/>
      <c r="C9" s="15"/>
      <c r="D9" s="15"/>
      <c r="E9" s="15"/>
      <c r="F9" s="15"/>
      <c r="G9" s="15"/>
      <c r="H9" s="15"/>
      <c r="I9" s="15"/>
    </row>
    <row r="10" spans="1:9" ht="14.45" customHeight="1" x14ac:dyDescent="0.3">
      <c r="A10" s="15"/>
      <c r="B10" s="15"/>
      <c r="C10" s="15"/>
      <c r="D10" s="15"/>
      <c r="E10" s="15"/>
      <c r="F10" s="15"/>
      <c r="G10" s="15"/>
      <c r="H10" s="15"/>
      <c r="I10" s="15"/>
    </row>
    <row r="11" spans="1:9" ht="14.45" customHeight="1" x14ac:dyDescent="0.3">
      <c r="A11" s="1" t="s">
        <v>11</v>
      </c>
      <c r="C11" s="1"/>
      <c r="D11" s="1"/>
      <c r="E11" s="1"/>
      <c r="F11" s="1"/>
      <c r="G11" s="1"/>
      <c r="H11" s="1"/>
    </row>
    <row r="12" spans="1:9" ht="39.6" customHeight="1" x14ac:dyDescent="0.25">
      <c r="A12" s="8" t="s">
        <v>0</v>
      </c>
      <c r="B12" s="10" t="s">
        <v>4</v>
      </c>
      <c r="C12" s="9" t="s">
        <v>1</v>
      </c>
      <c r="D12" s="10" t="s">
        <v>2</v>
      </c>
      <c r="E12" s="8" t="s">
        <v>5</v>
      </c>
      <c r="F12" s="8" t="s">
        <v>8</v>
      </c>
      <c r="G12" s="12" t="s">
        <v>9</v>
      </c>
      <c r="H12" s="7" t="s">
        <v>3</v>
      </c>
      <c r="I12" s="11" t="s">
        <v>10</v>
      </c>
    </row>
    <row r="13" spans="1:9" ht="14.45" x14ac:dyDescent="0.3">
      <c r="A13" s="4">
        <f>3331.6*13</f>
        <v>43310.799999999996</v>
      </c>
      <c r="B13" s="13"/>
      <c r="C13" s="14">
        <f>20.16*13</f>
        <v>262.08</v>
      </c>
      <c r="D13" s="4">
        <f>2549.54*13</f>
        <v>33144.019999999997</v>
      </c>
      <c r="E13" s="5">
        <f>1390.46*13</f>
        <v>18075.98</v>
      </c>
      <c r="F13" s="2"/>
      <c r="G13" s="5">
        <v>2428.66</v>
      </c>
      <c r="H13" s="3">
        <f>SUM(A13:G13)</f>
        <v>97221.54</v>
      </c>
      <c r="I13" s="6"/>
    </row>
    <row r="14" spans="1:9" ht="14.45" customHeight="1" x14ac:dyDescent="0.3">
      <c r="A14" s="15"/>
      <c r="B14" s="15"/>
      <c r="C14" s="15"/>
      <c r="D14" s="15"/>
      <c r="E14" s="15"/>
      <c r="F14" s="15"/>
      <c r="G14" s="15"/>
      <c r="H14" s="15"/>
      <c r="I14" s="15"/>
    </row>
    <row r="15" spans="1:9" ht="14.45" x14ac:dyDescent="0.3">
      <c r="A15" s="1" t="s">
        <v>17</v>
      </c>
      <c r="C15" s="1"/>
      <c r="D15" s="1"/>
      <c r="E15" s="1"/>
      <c r="F15" s="1"/>
      <c r="G15" s="1"/>
      <c r="H15" s="1"/>
    </row>
    <row r="16" spans="1:9" ht="60" x14ac:dyDescent="0.25">
      <c r="A16" s="8" t="s">
        <v>0</v>
      </c>
      <c r="B16" s="10" t="s">
        <v>4</v>
      </c>
      <c r="C16" s="9" t="s">
        <v>1</v>
      </c>
      <c r="D16" s="10" t="s">
        <v>2</v>
      </c>
      <c r="E16" s="8" t="s">
        <v>5</v>
      </c>
      <c r="F16" s="8" t="s">
        <v>8</v>
      </c>
      <c r="G16" s="12" t="s">
        <v>12</v>
      </c>
      <c r="H16" s="7" t="s">
        <v>3</v>
      </c>
      <c r="I16" s="11" t="s">
        <v>13</v>
      </c>
    </row>
    <row r="17" spans="1:10" ht="14.45" x14ac:dyDescent="0.35">
      <c r="A17" s="4">
        <f>33316.1+2774.82</f>
        <v>36090.92</v>
      </c>
      <c r="B17" s="13"/>
      <c r="C17" s="14">
        <f>201.6+16.78+135.25+19.43</f>
        <v>373.06</v>
      </c>
      <c r="D17" s="4">
        <f>25495.4+2123.44</f>
        <v>27618.84</v>
      </c>
      <c r="E17" s="5">
        <f>13904.6+1158.09</f>
        <v>15062.69</v>
      </c>
      <c r="F17" s="2">
        <v>506.43</v>
      </c>
      <c r="G17" s="5">
        <v>9616.07</v>
      </c>
      <c r="H17" s="3">
        <f>SUM(A17:G17)</f>
        <v>89268.00999999998</v>
      </c>
      <c r="I17" s="6"/>
    </row>
    <row r="21" spans="1:10" ht="14.45" x14ac:dyDescent="0.35">
      <c r="A21" s="21" t="s">
        <v>18</v>
      </c>
    </row>
    <row r="22" spans="1:10" ht="14.45" x14ac:dyDescent="0.35">
      <c r="A22" s="17"/>
      <c r="B22" s="17"/>
      <c r="C22" s="17"/>
      <c r="D22" s="17"/>
      <c r="E22" s="17"/>
      <c r="F22" s="17"/>
      <c r="G22" s="17"/>
      <c r="H22" s="17"/>
      <c r="I22" s="17"/>
    </row>
    <row r="23" spans="1:10" ht="14.45" x14ac:dyDescent="0.35">
      <c r="A23" s="17"/>
      <c r="B23" s="17"/>
      <c r="C23" s="17"/>
      <c r="D23" s="17"/>
      <c r="E23" s="17"/>
      <c r="F23" s="17"/>
      <c r="G23" s="17"/>
      <c r="H23" s="17"/>
      <c r="I23" s="17"/>
      <c r="J23" s="17"/>
    </row>
    <row r="24" spans="1:10" ht="14.45" x14ac:dyDescent="0.35">
      <c r="A24" s="18"/>
      <c r="B24" s="18"/>
      <c r="C24" s="18"/>
      <c r="D24" s="18"/>
      <c r="E24" s="18"/>
      <c r="F24" s="18"/>
      <c r="G24" s="18"/>
      <c r="H24" s="18"/>
      <c r="I24" s="18"/>
      <c r="J24" s="17"/>
    </row>
    <row r="25" spans="1:10" ht="14.45" x14ac:dyDescent="0.35">
      <c r="A25" s="19"/>
      <c r="B25" s="17"/>
      <c r="C25" s="17"/>
      <c r="D25" s="19"/>
      <c r="E25" s="19"/>
      <c r="F25" s="19"/>
      <c r="G25" s="17"/>
      <c r="H25" s="19"/>
      <c r="I25" s="17"/>
      <c r="J25" s="17"/>
    </row>
    <row r="26" spans="1:10" ht="14.45" x14ac:dyDescent="0.35">
      <c r="A26" s="17"/>
      <c r="B26" s="17"/>
      <c r="C26" s="17"/>
      <c r="D26" s="17"/>
      <c r="E26" s="17"/>
      <c r="F26" s="17"/>
      <c r="G26" s="17"/>
      <c r="H26" s="17"/>
      <c r="I26" s="17"/>
      <c r="J26" s="17"/>
    </row>
    <row r="27" spans="1:10" ht="14.45" x14ac:dyDescent="0.35">
      <c r="A27" s="17"/>
      <c r="B27" s="17"/>
      <c r="C27" s="17"/>
      <c r="D27" s="17"/>
      <c r="E27" s="17"/>
      <c r="F27" s="17"/>
      <c r="G27" s="17"/>
      <c r="H27" s="17"/>
      <c r="I27" s="17"/>
      <c r="J27" s="17"/>
    </row>
    <row r="28" spans="1:10" ht="14.45" x14ac:dyDescent="0.35">
      <c r="A28" s="17"/>
      <c r="B28" s="17"/>
      <c r="C28" s="17"/>
      <c r="D28" s="17"/>
      <c r="E28" s="17"/>
      <c r="F28" s="17"/>
      <c r="G28" s="17"/>
      <c r="H28" s="17"/>
      <c r="I28" s="17"/>
    </row>
  </sheetData>
  <mergeCells count="2">
    <mergeCell ref="A1:I1"/>
    <mergeCell ref="A2:I2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segretario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2019-12-27T09:54:36Z</dcterms:modified>
</cp:coreProperties>
</file>