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7235" windowHeight="6225"/>
  </bookViews>
  <sheets>
    <sheet name="Foglio1" sheetId="1" r:id="rId1"/>
  </sheets>
  <calcPr calcId="145621"/>
</workbook>
</file>

<file path=xl/calcChain.xml><?xml version="1.0" encoding="utf-8"?>
<calcChain xmlns="http://schemas.openxmlformats.org/spreadsheetml/2006/main">
  <c r="I16" i="1" l="1"/>
  <c r="J16" i="1" s="1"/>
  <c r="E16" i="1"/>
  <c r="B16" i="1"/>
  <c r="E14" i="1"/>
  <c r="J14" i="1" s="1"/>
  <c r="B14" i="1"/>
  <c r="D10" i="1" l="1"/>
  <c r="D6" i="1"/>
  <c r="E12" i="1" l="1"/>
  <c r="B6" i="1"/>
  <c r="J8" i="1" l="1"/>
  <c r="J10" i="1" l="1"/>
  <c r="J12" i="1" l="1"/>
  <c r="J6" i="1"/>
</calcChain>
</file>

<file path=xl/sharedStrings.xml><?xml version="1.0" encoding="utf-8"?>
<sst xmlns="http://schemas.openxmlformats.org/spreadsheetml/2006/main" count="20" uniqueCount="20">
  <si>
    <t>COMUNE DI LECCO</t>
  </si>
  <si>
    <t>PANZERI MARINELLA</t>
  </si>
  <si>
    <t>Dirigente incaricato</t>
  </si>
  <si>
    <t xml:space="preserve">Stipendio Tabellare </t>
  </si>
  <si>
    <t>Retribuzione Individuale di Anzianità</t>
  </si>
  <si>
    <t>Vacanza Contrattuale</t>
  </si>
  <si>
    <t>Retribuzione di Posizione</t>
  </si>
  <si>
    <t>Indennità Vice Segretario Generale</t>
  </si>
  <si>
    <t>Totale</t>
  </si>
  <si>
    <t>GILARDONI LUCA</t>
  </si>
  <si>
    <t>Assegno ad Personam</t>
  </si>
  <si>
    <t>CEREDA DAVIDE</t>
  </si>
  <si>
    <t>GATTI MASSIMO</t>
  </si>
  <si>
    <t>Retribuzione di Risultato (anno 2018)</t>
  </si>
  <si>
    <t>RUSSO VINCENZO</t>
  </si>
  <si>
    <t>PORTA MONICA</t>
  </si>
  <si>
    <t>Indennità di Vigilanza</t>
  </si>
  <si>
    <t>Compensi annui lordi 2020 - Dirigenti</t>
  </si>
  <si>
    <t>CU 2021 Redditi Anno 2020</t>
  </si>
  <si>
    <t>ultimo aggiornamento: 24/06/2020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</si>
</sst>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€&quot;\ * #,##0.00_-;\-&quot;€&quot;\ * #,##0.00_-;_-&quot;€&quot;\ * &quot;-&quot;??_-;_-@_-"/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20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49">
    <xf numFmtId="0" fontId="0" fillId="0" borderId="0" xfId="0"/>
    <xf numFmtId="4" fontId="4" fillId="0" borderId="1" xfId="1" applyNumberFormat="1" applyFont="1" applyFill="1" applyBorder="1"/>
    <xf numFmtId="0" fontId="1" fillId="0" borderId="2" xfId="1" applyBorder="1"/>
    <xf numFmtId="0" fontId="4" fillId="0" borderId="3" xfId="1" applyFont="1" applyBorder="1" applyAlignment="1"/>
    <xf numFmtId="0" fontId="4" fillId="0" borderId="4" xfId="1" applyFont="1" applyBorder="1" applyAlignment="1"/>
    <xf numFmtId="43" fontId="1" fillId="0" borderId="1" xfId="2" applyFont="1" applyBorder="1"/>
    <xf numFmtId="4" fontId="1" fillId="0" borderId="1" xfId="1" applyNumberFormat="1" applyFill="1" applyBorder="1"/>
    <xf numFmtId="0" fontId="1" fillId="0" borderId="1" xfId="1" applyFont="1" applyFill="1" applyBorder="1"/>
    <xf numFmtId="0" fontId="2" fillId="0" borderId="1" xfId="1" applyFont="1" applyFill="1" applyBorder="1"/>
    <xf numFmtId="4" fontId="1" fillId="0" borderId="1" xfId="1" applyNumberFormat="1" applyFont="1" applyFill="1" applyBorder="1"/>
    <xf numFmtId="0" fontId="1" fillId="0" borderId="1" xfId="1" applyFont="1" applyBorder="1" applyAlignment="1">
      <alignment horizontal="center" vertical="center" wrapText="1"/>
    </xf>
    <xf numFmtId="0" fontId="1" fillId="0" borderId="1" xfId="1" applyFont="1" applyFill="1" applyBorder="1" applyAlignment="1">
      <alignment horizontal="center" vertical="center" wrapText="1"/>
    </xf>
    <xf numFmtId="4" fontId="0" fillId="0" borderId="0" xfId="0" applyNumberFormat="1"/>
    <xf numFmtId="0" fontId="7" fillId="0" borderId="1" xfId="1" applyFont="1" applyBorder="1" applyAlignment="1">
      <alignment horizontal="left" vertical="center" wrapText="1"/>
    </xf>
    <xf numFmtId="0" fontId="7" fillId="0" borderId="1" xfId="1" applyFont="1" applyFill="1" applyBorder="1"/>
    <xf numFmtId="4" fontId="7" fillId="0" borderId="1" xfId="1" applyNumberFormat="1" applyFont="1" applyFill="1" applyBorder="1"/>
    <xf numFmtId="43" fontId="1" fillId="0" borderId="1" xfId="3" applyFont="1" applyBorder="1" applyAlignment="1">
      <alignment horizontal="center" vertical="center" wrapText="1"/>
    </xf>
    <xf numFmtId="43" fontId="1" fillId="0" borderId="1" xfId="1" applyNumberFormat="1" applyFont="1" applyFill="1" applyBorder="1" applyAlignment="1">
      <alignment horizontal="center" vertical="center" wrapText="1"/>
    </xf>
    <xf numFmtId="4" fontId="1" fillId="0" borderId="1" xfId="1" applyNumberFormat="1" applyFont="1" applyFill="1" applyBorder="1" applyAlignment="1">
      <alignment horizontal="right"/>
    </xf>
    <xf numFmtId="4" fontId="7" fillId="0" borderId="1" xfId="1" applyNumberFormat="1" applyFont="1" applyFill="1" applyBorder="1" applyAlignment="1">
      <alignment horizontal="right"/>
    </xf>
    <xf numFmtId="4" fontId="4" fillId="0" borderId="1" xfId="1" applyNumberFormat="1" applyFont="1" applyFill="1" applyBorder="1" applyAlignment="1">
      <alignment horizontal="right"/>
    </xf>
    <xf numFmtId="43" fontId="1" fillId="0" borderId="1" xfId="3" applyFont="1" applyBorder="1" applyAlignment="1">
      <alignment horizontal="right" vertical="center" wrapText="1"/>
    </xf>
    <xf numFmtId="0" fontId="2" fillId="0" borderId="1" xfId="1" applyFont="1" applyBorder="1" applyAlignment="1">
      <alignment horizontal="left" vertical="center" wrapText="1"/>
    </xf>
    <xf numFmtId="0" fontId="1" fillId="0" borderId="1" xfId="1" applyFont="1" applyBorder="1" applyAlignment="1">
      <alignment horizontal="right" vertical="center" wrapText="1"/>
    </xf>
    <xf numFmtId="43" fontId="1" fillId="0" borderId="1" xfId="3" applyNumberFormat="1" applyFont="1" applyBorder="1" applyAlignment="1">
      <alignment horizontal="center" vertical="center" wrapText="1"/>
    </xf>
    <xf numFmtId="2" fontId="1" fillId="0" borderId="1" xfId="1" applyNumberFormat="1" applyFont="1" applyBorder="1" applyAlignment="1">
      <alignment horizontal="right" vertical="center" wrapText="1"/>
    </xf>
    <xf numFmtId="0" fontId="0" fillId="0" borderId="1" xfId="0" applyBorder="1"/>
    <xf numFmtId="0" fontId="8" fillId="0" borderId="1" xfId="0" applyFont="1" applyBorder="1"/>
    <xf numFmtId="4" fontId="0" fillId="0" borderId="1" xfId="0" applyNumberFormat="1" applyBorder="1"/>
    <xf numFmtId="43" fontId="1" fillId="0" borderId="1" xfId="4" applyNumberFormat="1" applyFont="1" applyBorder="1" applyAlignment="1">
      <alignment horizontal="center" vertical="center" wrapText="1"/>
    </xf>
    <xf numFmtId="43" fontId="1" fillId="0" borderId="1" xfId="1" applyNumberFormat="1" applyFont="1" applyBorder="1" applyAlignment="1">
      <alignment horizontal="center" vertical="center" wrapText="1"/>
    </xf>
    <xf numFmtId="0" fontId="8" fillId="0" borderId="0" xfId="0" applyFont="1" applyBorder="1"/>
    <xf numFmtId="0" fontId="0" fillId="0" borderId="0" xfId="0" applyBorder="1"/>
    <xf numFmtId="4" fontId="0" fillId="0" borderId="0" xfId="0" applyNumberFormat="1" applyBorder="1"/>
    <xf numFmtId="0" fontId="9" fillId="0" borderId="1" xfId="0" applyFont="1" applyBorder="1"/>
    <xf numFmtId="0" fontId="0" fillId="0" borderId="1" xfId="0" applyBorder="1" applyAlignment="1">
      <alignment horizontal="right"/>
    </xf>
    <xf numFmtId="43" fontId="0" fillId="0" borderId="1" xfId="0" applyNumberFormat="1" applyBorder="1"/>
    <xf numFmtId="43" fontId="0" fillId="0" borderId="0" xfId="0" applyNumberFormat="1"/>
    <xf numFmtId="4" fontId="0" fillId="0" borderId="1" xfId="0" applyNumberFormat="1" applyBorder="1" applyAlignment="1">
      <alignment horizontal="right"/>
    </xf>
    <xf numFmtId="43" fontId="1" fillId="0" borderId="6" xfId="1" applyNumberFormat="1" applyFont="1" applyFill="1" applyBorder="1" applyAlignment="1">
      <alignment horizontal="center" vertical="center" wrapText="1"/>
    </xf>
    <xf numFmtId="43" fontId="1" fillId="0" borderId="1" xfId="3" applyFont="1" applyFill="1" applyBorder="1" applyAlignment="1">
      <alignment horizontal="center" vertical="center" wrapText="1"/>
    </xf>
    <xf numFmtId="43" fontId="0" fillId="0" borderId="1" xfId="3" applyFont="1" applyBorder="1" applyAlignment="1">
      <alignment horizontal="right"/>
    </xf>
    <xf numFmtId="43" fontId="0" fillId="0" borderId="1" xfId="3" applyFont="1" applyBorder="1" applyAlignment="1">
      <alignment horizontal="right" wrapText="1"/>
    </xf>
    <xf numFmtId="0" fontId="3" fillId="0" borderId="3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5" xfId="1" applyFont="1" applyBorder="1" applyAlignment="1">
      <alignment horizontal="center"/>
    </xf>
    <xf numFmtId="0" fontId="5" fillId="0" borderId="3" xfId="1" applyFont="1" applyFill="1" applyBorder="1" applyAlignment="1">
      <alignment horizontal="center"/>
    </xf>
    <xf numFmtId="0" fontId="5" fillId="0" borderId="4" xfId="1" applyFont="1" applyFill="1" applyBorder="1" applyAlignment="1">
      <alignment horizontal="center"/>
    </xf>
    <xf numFmtId="0" fontId="5" fillId="0" borderId="5" xfId="1" applyFont="1" applyFill="1" applyBorder="1" applyAlignment="1">
      <alignment horizontal="center"/>
    </xf>
  </cellXfs>
  <cellStyles count="5">
    <cellStyle name="Migliaia" xfId="3" builtinId="3"/>
    <cellStyle name="Migliaia 2" xfId="2"/>
    <cellStyle name="Normale" xfId="0" builtinId="0"/>
    <cellStyle name="Normale 2" xfId="1"/>
    <cellStyle name="Valuta" xfId="4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abSelected="1" zoomScaleNormal="100" workbookViewId="0">
      <selection activeCell="M4" sqref="M4"/>
    </sheetView>
  </sheetViews>
  <sheetFormatPr defaultRowHeight="15" x14ac:dyDescent="0.25"/>
  <cols>
    <col min="1" max="1" width="29.140625" customWidth="1"/>
    <col min="2" max="2" width="10.5703125" customWidth="1"/>
    <col min="3" max="3" width="11.85546875" customWidth="1"/>
    <col min="4" max="4" width="11.5703125" customWidth="1"/>
    <col min="5" max="6" width="13" customWidth="1"/>
    <col min="7" max="7" width="11.140625" customWidth="1"/>
    <col min="8" max="8" width="11.5703125" customWidth="1"/>
    <col min="9" max="9" width="12.140625" customWidth="1"/>
    <col min="10" max="10" width="10.85546875" customWidth="1"/>
    <col min="11" max="11" width="13.140625" customWidth="1"/>
    <col min="13" max="13" width="10.42578125" bestFit="1" customWidth="1"/>
  </cols>
  <sheetData>
    <row r="1" spans="1:13" ht="34.35" customHeight="1" x14ac:dyDescent="0.4">
      <c r="A1" s="43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5"/>
    </row>
    <row r="2" spans="1:13" ht="19.7" customHeight="1" x14ac:dyDescent="0.3">
      <c r="A2" s="46" t="s">
        <v>17</v>
      </c>
      <c r="B2" s="47"/>
      <c r="C2" s="47"/>
      <c r="D2" s="47"/>
      <c r="E2" s="47"/>
      <c r="F2" s="47"/>
      <c r="G2" s="47"/>
      <c r="H2" s="47"/>
      <c r="I2" s="47"/>
      <c r="J2" s="47"/>
      <c r="K2" s="48"/>
    </row>
    <row r="3" spans="1:13" ht="15" customHeight="1" x14ac:dyDescent="0.3">
      <c r="A3" s="3"/>
      <c r="B3" s="4"/>
      <c r="C3" s="4"/>
      <c r="D3" s="4"/>
      <c r="E3" s="4"/>
      <c r="F3" s="4"/>
      <c r="G3" s="4"/>
      <c r="H3" s="4"/>
      <c r="I3" s="4"/>
      <c r="J3" s="4"/>
      <c r="K3" s="2"/>
    </row>
    <row r="4" spans="1:13" ht="51" x14ac:dyDescent="0.25">
      <c r="A4" s="10" t="s">
        <v>2</v>
      </c>
      <c r="B4" s="10" t="s">
        <v>3</v>
      </c>
      <c r="C4" s="10" t="s">
        <v>4</v>
      </c>
      <c r="D4" s="10" t="s">
        <v>5</v>
      </c>
      <c r="E4" s="10" t="s">
        <v>6</v>
      </c>
      <c r="F4" s="10" t="s">
        <v>10</v>
      </c>
      <c r="G4" s="10" t="s">
        <v>7</v>
      </c>
      <c r="H4" s="10" t="s">
        <v>13</v>
      </c>
      <c r="I4" s="10" t="s">
        <v>16</v>
      </c>
      <c r="J4" s="11" t="s">
        <v>8</v>
      </c>
      <c r="K4" s="11" t="s">
        <v>18</v>
      </c>
    </row>
    <row r="5" spans="1:13" ht="14.45" x14ac:dyDescent="0.35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</row>
    <row r="6" spans="1:13" ht="14.45" x14ac:dyDescent="0.35">
      <c r="A6" s="22" t="s">
        <v>11</v>
      </c>
      <c r="B6" s="24">
        <f>3331.61*13</f>
        <v>43310.93</v>
      </c>
      <c r="C6" s="23"/>
      <c r="D6" s="25">
        <f>290.52+24.2+181.89+23.32</f>
        <v>519.92999999999995</v>
      </c>
      <c r="E6" s="21">
        <v>37379.4</v>
      </c>
      <c r="F6" s="23"/>
      <c r="G6" s="23"/>
      <c r="H6" s="29"/>
      <c r="I6" s="23"/>
      <c r="J6" s="17">
        <f>SUM(B6:I6)</f>
        <v>81210.260000000009</v>
      </c>
      <c r="K6" s="11"/>
    </row>
    <row r="7" spans="1:13" ht="14.45" x14ac:dyDescent="0.35">
      <c r="A7" s="22"/>
      <c r="B7" s="24"/>
      <c r="C7" s="10"/>
      <c r="D7" s="25"/>
      <c r="E7" s="21"/>
      <c r="F7" s="10"/>
      <c r="G7" s="10"/>
      <c r="H7" s="10"/>
      <c r="I7" s="10"/>
      <c r="J7" s="11"/>
      <c r="K7" s="11"/>
    </row>
    <row r="8" spans="1:13" ht="14.45" x14ac:dyDescent="0.35">
      <c r="A8" s="22" t="s">
        <v>12</v>
      </c>
      <c r="B8" s="24">
        <v>43310.93</v>
      </c>
      <c r="C8" s="10"/>
      <c r="D8" s="25">
        <v>519.92999999999995</v>
      </c>
      <c r="E8" s="21">
        <v>33220.25</v>
      </c>
      <c r="F8" s="23"/>
      <c r="G8" s="23"/>
      <c r="H8" s="30"/>
      <c r="I8" s="23"/>
      <c r="J8" s="17">
        <f>SUM(B8:I8)</f>
        <v>77051.11</v>
      </c>
      <c r="K8" s="11"/>
    </row>
    <row r="9" spans="1:13" ht="14.45" x14ac:dyDescent="0.35">
      <c r="A9" s="13"/>
      <c r="B9" s="10"/>
      <c r="C9" s="10"/>
      <c r="D9" s="10"/>
      <c r="E9" s="10"/>
      <c r="F9" s="10"/>
      <c r="G9" s="10"/>
      <c r="H9" s="10"/>
      <c r="I9" s="10"/>
      <c r="J9" s="11"/>
      <c r="K9" s="11"/>
      <c r="M9" s="12"/>
    </row>
    <row r="10" spans="1:13" ht="14.45" x14ac:dyDescent="0.35">
      <c r="A10" s="22" t="s">
        <v>9</v>
      </c>
      <c r="B10" s="16">
        <v>43310.93</v>
      </c>
      <c r="C10" s="21"/>
      <c r="D10" s="21">
        <f>290.52+24.2+181.89+23.32</f>
        <v>519.92999999999995</v>
      </c>
      <c r="E10" s="21">
        <v>32328.92</v>
      </c>
      <c r="F10" s="21"/>
      <c r="G10" s="16"/>
      <c r="H10" s="16"/>
      <c r="I10" s="16"/>
      <c r="J10" s="40">
        <f>SUM(B10:I10)</f>
        <v>76159.78</v>
      </c>
      <c r="K10" s="17"/>
      <c r="L10" s="39"/>
    </row>
    <row r="11" spans="1:13" ht="14.45" x14ac:dyDescent="0.35">
      <c r="A11" s="10"/>
      <c r="B11" s="10"/>
      <c r="C11" s="10"/>
      <c r="D11" s="10"/>
      <c r="E11" s="10"/>
      <c r="F11" s="10"/>
      <c r="G11" s="10"/>
      <c r="H11" s="10"/>
      <c r="I11" s="10"/>
      <c r="J11" s="11"/>
      <c r="K11" s="11"/>
    </row>
    <row r="12" spans="1:13" ht="14.45" x14ac:dyDescent="0.35">
      <c r="A12" s="8" t="s">
        <v>1</v>
      </c>
      <c r="B12" s="1">
        <v>43310.93</v>
      </c>
      <c r="C12" s="18"/>
      <c r="D12" s="1">
        <v>519.92999999999995</v>
      </c>
      <c r="E12" s="1">
        <f>35299.82</f>
        <v>35299.82</v>
      </c>
      <c r="F12" s="18"/>
      <c r="G12" s="18"/>
      <c r="H12" s="18"/>
      <c r="I12" s="18"/>
      <c r="J12" s="1">
        <f>SUM(B12:I12)</f>
        <v>79130.679999999993</v>
      </c>
      <c r="K12" s="5"/>
    </row>
    <row r="13" spans="1:13" ht="14.45" x14ac:dyDescent="0.35">
      <c r="A13" s="7"/>
      <c r="B13" s="6"/>
      <c r="C13" s="1"/>
      <c r="D13" s="1"/>
      <c r="E13" s="1"/>
      <c r="F13" s="1"/>
      <c r="G13" s="1"/>
      <c r="H13" s="1"/>
      <c r="I13" s="1"/>
      <c r="J13" s="1"/>
      <c r="K13" s="5"/>
    </row>
    <row r="14" spans="1:13" ht="14.45" x14ac:dyDescent="0.35">
      <c r="A14" s="8" t="s">
        <v>14</v>
      </c>
      <c r="B14" s="9">
        <f>3331.61*13</f>
        <v>43310.93</v>
      </c>
      <c r="C14" s="18"/>
      <c r="D14" s="1">
        <v>519.92999999999995</v>
      </c>
      <c r="E14" s="1">
        <f>2564.16*13</f>
        <v>33334.080000000002</v>
      </c>
      <c r="F14" s="18"/>
      <c r="G14" s="18"/>
      <c r="H14" s="18"/>
      <c r="I14" s="18"/>
      <c r="J14" s="1">
        <f>SUM(B14:I14)</f>
        <v>77164.94</v>
      </c>
      <c r="K14" s="5"/>
    </row>
    <row r="15" spans="1:13" ht="14.45" x14ac:dyDescent="0.35">
      <c r="A15" s="14"/>
      <c r="B15" s="15"/>
      <c r="C15" s="19"/>
      <c r="D15" s="1"/>
      <c r="E15" s="1"/>
      <c r="F15" s="20"/>
      <c r="G15" s="20"/>
      <c r="H15" s="1"/>
      <c r="I15" s="1"/>
      <c r="J15" s="1"/>
      <c r="K15" s="5"/>
    </row>
    <row r="16" spans="1:13" ht="14.45" x14ac:dyDescent="0.35">
      <c r="A16" s="34" t="s">
        <v>15</v>
      </c>
      <c r="B16" s="42">
        <f>3331.61*13</f>
        <v>43310.93</v>
      </c>
      <c r="C16" s="35"/>
      <c r="D16" s="42">
        <v>519.92999999999995</v>
      </c>
      <c r="E16" s="42">
        <f>1927.47*13</f>
        <v>25057.11</v>
      </c>
      <c r="F16" s="35"/>
      <c r="G16" s="35"/>
      <c r="H16" s="38"/>
      <c r="I16" s="41">
        <f>92.57*12</f>
        <v>1110.8399999999999</v>
      </c>
      <c r="J16" s="36">
        <f>SUM(B16:I16)</f>
        <v>69998.81</v>
      </c>
      <c r="K16" s="26"/>
    </row>
    <row r="17" spans="1:11" x14ac:dyDescent="0.25">
      <c r="A17" s="27"/>
      <c r="B17" s="26"/>
      <c r="C17" s="26"/>
      <c r="D17" s="26"/>
      <c r="E17" s="26"/>
      <c r="F17" s="26"/>
      <c r="G17" s="26"/>
      <c r="H17" s="28"/>
      <c r="I17" s="26"/>
      <c r="J17" s="26"/>
      <c r="K17" s="26"/>
    </row>
    <row r="18" spans="1:11" x14ac:dyDescent="0.25">
      <c r="A18" s="31"/>
      <c r="B18" s="32"/>
      <c r="C18" s="32"/>
      <c r="D18" s="32"/>
      <c r="E18" s="32"/>
      <c r="F18" s="32"/>
      <c r="G18" s="32"/>
      <c r="H18" s="33"/>
      <c r="I18" s="32"/>
      <c r="J18" s="32"/>
      <c r="K18" s="32"/>
    </row>
    <row r="20" spans="1:11" x14ac:dyDescent="0.25">
      <c r="A20" t="s">
        <v>19</v>
      </c>
      <c r="J20" s="37"/>
    </row>
  </sheetData>
  <mergeCells count="2">
    <mergeCell ref="A1:K1"/>
    <mergeCell ref="A2:K2"/>
  </mergeCells>
  <pageMargins left="0" right="0" top="0" bottom="0" header="0" footer="0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Teruzzi</dc:creator>
  <cp:lastModifiedBy>Ilaria Frigerio</cp:lastModifiedBy>
  <cp:lastPrinted>2020-06-24T07:01:36Z</cp:lastPrinted>
  <dcterms:created xsi:type="dcterms:W3CDTF">2014-12-30T08:02:53Z</dcterms:created>
  <dcterms:modified xsi:type="dcterms:W3CDTF">2020-07-14T11:26:31Z</dcterms:modified>
</cp:coreProperties>
</file>